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Racunovodstvo4\Documents\"/>
    </mc:Choice>
  </mc:AlternateContent>
  <xr:revisionPtr revIDLastSave="0" documentId="13_ncr:1_{5B8997A2-63AA-47E9-9108-2927CAA537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P i R - Tablica 1." sheetId="2" r:id="rId2"/>
    <sheet name="P i R - Tablica 2." sheetId="3" r:id="rId3"/>
    <sheet name="R - Tablica 3." sheetId="4" r:id="rId4"/>
    <sheet name="Posebni dio - progr." sheetId="5" r:id="rId5"/>
  </sheets>
  <calcPr calcId="191029"/>
</workbook>
</file>

<file path=xl/calcChain.xml><?xml version="1.0" encoding="utf-8"?>
<calcChain xmlns="http://schemas.openxmlformats.org/spreadsheetml/2006/main">
  <c r="D42" i="5" l="1"/>
  <c r="E116" i="5"/>
  <c r="E36" i="5"/>
  <c r="E37" i="5"/>
  <c r="E48" i="5"/>
  <c r="E35" i="5"/>
  <c r="D45" i="5"/>
  <c r="E45" i="5" s="1"/>
  <c r="E17" i="5"/>
  <c r="E18" i="5"/>
  <c r="E19" i="5"/>
  <c r="E21" i="5"/>
  <c r="E15" i="5"/>
  <c r="E16" i="5"/>
  <c r="E14" i="5"/>
  <c r="E12" i="5"/>
  <c r="E11" i="5"/>
  <c r="D13" i="5"/>
  <c r="E13" i="5" s="1"/>
  <c r="D41" i="5" l="1"/>
  <c r="E41" i="5" s="1"/>
  <c r="D40" i="5"/>
  <c r="E40" i="5" s="1"/>
  <c r="E42" i="5"/>
  <c r="E11" i="3"/>
  <c r="F11" i="3" s="1"/>
  <c r="G8" i="3"/>
  <c r="G9" i="3"/>
  <c r="G10" i="3"/>
  <c r="G12" i="3"/>
  <c r="G13" i="3"/>
  <c r="F13" i="3"/>
  <c r="F8" i="3"/>
  <c r="F9" i="3"/>
  <c r="F10" i="3"/>
  <c r="F12" i="3"/>
  <c r="G7" i="3"/>
  <c r="F7" i="3"/>
  <c r="G11" i="3" l="1"/>
</calcChain>
</file>

<file path=xl/sharedStrings.xml><?xml version="1.0" encoding="utf-8"?>
<sst xmlns="http://schemas.openxmlformats.org/spreadsheetml/2006/main" count="361" uniqueCount="203">
  <si>
    <t>6 Prihodi poslovanja</t>
  </si>
  <si>
    <t>7 Prihodi od prodaje nefinancijske imovine</t>
  </si>
  <si>
    <t>3 Rashodi poslovanja</t>
  </si>
  <si>
    <t>4 Rashodi za nabavu nefinancijske imovine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</si>
  <si>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</si>
  <si>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</si>
  <si>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</si>
  <si>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</si>
  <si>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</si>
  <si>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</si>
  <si>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</si>
  <si>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</si>
  <si>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</si>
  <si>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</si>
  <si>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6415 Prihodi od pozitivnih tečajnih razlika i razlika zbog primjene valutne klauzule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</si>
  <si>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</si>
  <si>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</si>
  <si>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</si>
  <si>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</si>
  <si>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</si>
  <si>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</si>
  <si>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</si>
  <si>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</si>
  <si>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</si>
  <si>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</si>
  <si>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</si>
  <si>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</si>
  <si>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</si>
  <si>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</si>
  <si>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</si>
  <si>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</si>
  <si>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</si>
  <si>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</si>
  <si>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72 Prihodi od prodaje proizvedene dugotrajne imovine</t>
  </si>
  <si>
    <t>722 Prihodi od prodaje postrojenja i opreme</t>
  </si>
  <si>
    <t>7222 Komunikacijska oprema</t>
  </si>
  <si>
    <t>723 Prihodi od prodaje prijevoznih sredstava</t>
  </si>
  <si>
    <t>7231 Prijevozna sredstva u cestovnom prometu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</si>
  <si>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</si>
  <si>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</si>
  <si>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</si>
  <si>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</si>
  <si>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</si>
  <si>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</si>
  <si>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</si>
  <si>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</si>
  <si>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</si>
  <si>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</si>
  <si>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</si>
  <si>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</si>
  <si>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</si>
  <si>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</si>
  <si>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</si>
  <si>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</si>
  <si>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</si>
  <si>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</si>
  <si>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</si>
  <si>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</si>
  <si>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</si>
  <si>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</si>
  <si>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</si>
  <si>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</si>
  <si>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</si>
  <si>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</si>
  <si>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</si>
  <si>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</si>
  <si>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</si>
  <si>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</si>
  <si>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</si>
  <si>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</si>
  <si>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</si>
  <si>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</si>
  <si>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</si>
  <si>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</si>
  <si>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</si>
  <si>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</si>
  <si>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</si>
  <si>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</si>
  <si>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</si>
  <si>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</si>
  <si>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</si>
  <si>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</si>
  <si>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</si>
  <si>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</si>
  <si>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</si>
  <si>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</si>
  <si>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</si>
  <si>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</si>
  <si>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</si>
  <si>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</si>
  <si>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</si>
  <si>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</si>
  <si>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</si>
  <si>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</si>
  <si>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</si>
  <si>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</si>
  <si>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</si>
  <si>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</si>
  <si>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</si>
  <si>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426 Nematerijalna proizvedena imovina</t>
  </si>
  <si>
    <t>4262 Ulaganja u računalne programe</t>
  </si>
  <si>
    <t>45 Rashodi za dodatna ulaganja na nefinancijskoj imovini</t>
  </si>
  <si>
    <t>453 Dodatna ulaganja na prijevoznim sredstvima</t>
  </si>
  <si>
    <t>4531 Dodatna ulaganja na prijevoznim sredstvima</t>
  </si>
  <si>
    <t>Izvor: 1 OPĆI PRIHODI I PRIMICI</t>
  </si>
  <si>
    <t>Izvor: 11 Opći prihodi i primici</t>
  </si>
  <si>
    <t>Izvor: 3 VLASTITI PRIHODI</t>
  </si>
  <si>
    <t>Izvor: 31 Vlastiti prihodi</t>
  </si>
  <si>
    <t>Izvor: 4 PRIHODI ZA POSEBNE NAMJENE</t>
  </si>
  <si>
    <t>Izvor: 43 Ostali prihodi za posebne namjene</t>
  </si>
  <si>
    <t>Izvor: 44 Decentralizirana sredstva</t>
  </si>
  <si>
    <t>Izvor: 5 POMOĆI</t>
  </si>
  <si>
    <t>Izvor: 51 Pomoći EU</t>
  </si>
  <si>
    <t>Izvor: 52 Ostale pomoći</t>
  </si>
  <si>
    <t>Izvor: 6 DONACIJE</t>
  </si>
  <si>
    <t>Izvor: 61 Donacije</t>
  </si>
  <si>
    <t>Izvor: 7 PRIHODI OD NEFINANCIJSKE IMOVINE I NADOKNADE ŠTETA S OSNOVA OSIGURANJA</t>
  </si>
  <si>
    <t>Izvor: 71 Prihodi od nefinancijske imovine</t>
  </si>
  <si>
    <t>Funk. klas: 01 Opće javne usluge</t>
  </si>
  <si>
    <t>Funk. klas: 07 Zdravstvo</t>
  </si>
  <si>
    <t>SVEUKUPNO</t>
  </si>
  <si>
    <t>Razdjel: 016 UPRAVNI ODJEL ZA ZDRAVSTVO, SOCIJALNU SKRB, CIVILNO DRUŠTVO I HRVATSKE BRANITELJE</t>
  </si>
  <si>
    <t>Glava: 01602 ZDRAVSTVENA ZAŠTITA</t>
  </si>
  <si>
    <t>47502 NASTAVNI ZAVOD ZA HITNU MEDICINU VARAŽDINSKE ŽUPANIJE</t>
  </si>
  <si>
    <t>Program: 1140 PROGRAMI EUROPSKIH POSLOVA</t>
  </si>
  <si>
    <t>K114001 Međunarodni projekti u zdravstvu</t>
  </si>
  <si>
    <t>Program: 1290 PROGRAMI U ZDRAVSTVENOJ ZAŠTITI IZNAD ZAKONSKOG STANDARDA</t>
  </si>
  <si>
    <t>A129008 Nabava opreme i dodatna ulaganja u zdravstvene objekte</t>
  </si>
  <si>
    <t>4231 Prijevozna sredstva</t>
  </si>
  <si>
    <t>A129009 Program "Zdrava županija"</t>
  </si>
  <si>
    <t>Program: 1320 JAVNE USTANOVE U ZDRAVSTVU</t>
  </si>
  <si>
    <t>A132001 Redovna djelatnost ustanova u zdravstvu</t>
  </si>
  <si>
    <t>K132001 Investicijsko ulaganje-izgradnja objekata, nabava opreme</t>
  </si>
  <si>
    <t>K132002 Informatizacija</t>
  </si>
  <si>
    <t>T132001 Investicijsko i tekuće održavanje objekata i opreme</t>
  </si>
  <si>
    <t>NASTAVNOG ZAVODA ZA HITNU MEDICINU VARAŽDINSKE ŽUPANIJE</t>
  </si>
  <si>
    <t>I. OPĆI DIO</t>
  </si>
  <si>
    <t>GODIŠNJI IZVJEŠTAJ O IZVRŠENJU FINANCIJSKOG PLANA ZA 2023. GODINU</t>
  </si>
  <si>
    <t>II. POSEBNI DIO</t>
  </si>
  <si>
    <t>3291 Naknade za rad predstavničkih i izvršnih tijela, povjerenstava i sl.</t>
  </si>
  <si>
    <t>013 Opće usluge</t>
  </si>
  <si>
    <t>072 Službe za vanjske pacijente</t>
  </si>
  <si>
    <t>076 Poslovi i usluge zdravstva koji nisu drugdje svrstani</t>
  </si>
  <si>
    <t>Brojčana oznaka i naziv</t>
  </si>
  <si>
    <t>SAŽETAK RAČUNA PRIHODA I RASHODA I RAČUNA FINANCIRANJA</t>
  </si>
  <si>
    <t>Izvršenje
 I-XII 2022.</t>
  </si>
  <si>
    <t xml:space="preserve">Tekući plan 2023. </t>
  </si>
  <si>
    <t xml:space="preserve">Izvršenje I-XII 2023. 
</t>
  </si>
  <si>
    <t>6=5/2*100</t>
  </si>
  <si>
    <t>Indeks</t>
  </si>
  <si>
    <t>7=5/4*100</t>
  </si>
  <si>
    <t>8 Primici od financijske imovine i zaduživanja</t>
  </si>
  <si>
    <t>5 Izdaci za financijsku imovinu i otplate zajmova</t>
  </si>
  <si>
    <t>RAZLIKA PRIMITAKA I IZDATAKA</t>
  </si>
  <si>
    <t xml:space="preserve">PRIJENOS VIŠKA/MANJKA U SLIJEDEĆE RAZDOBLJE </t>
  </si>
  <si>
    <t>RAČUN PRIHODA I RASHODA</t>
  </si>
  <si>
    <t>UKUPNO RASHODI</t>
  </si>
  <si>
    <t xml:space="preserve">Izvršenje 
I-XII 2023. </t>
  </si>
  <si>
    <t xml:space="preserve">Tekući plan 2023.
 </t>
  </si>
  <si>
    <t xml:space="preserve">Izvršenje
I-XII 2022. </t>
  </si>
  <si>
    <t xml:space="preserve">Indeks </t>
  </si>
  <si>
    <t>5=4/3*100</t>
  </si>
  <si>
    <t>Izvršenje     I-XII 2022.</t>
  </si>
  <si>
    <t xml:space="preserve">Tekući plan 2023. 
</t>
  </si>
  <si>
    <t xml:space="preserve">Izvršenje
 I-XII 2023.
</t>
  </si>
  <si>
    <t>UKUPNO PRIHODI</t>
  </si>
  <si>
    <t>Rebalans plana 2023.</t>
  </si>
  <si>
    <t xml:space="preserve">Rebalans plana 2023. 
</t>
  </si>
  <si>
    <t xml:space="preserve">Rebalans plana 2023.
 </t>
  </si>
  <si>
    <t>Tekući plan 2023.</t>
  </si>
  <si>
    <t>Izvršenje      I-XII 2023.</t>
  </si>
  <si>
    <t>PRIHODI I PRIMICI</t>
  </si>
  <si>
    <t>RASHODI I IZDACI</t>
  </si>
  <si>
    <t>A. RAČUN PRIHODA I RASHODA</t>
  </si>
  <si>
    <t>B.RAČUN FINANCIRANJA</t>
  </si>
  <si>
    <t xml:space="preserve">Indeks 
</t>
  </si>
  <si>
    <t xml:space="preserve">Indeks
</t>
  </si>
  <si>
    <t>Članak 1.</t>
  </si>
  <si>
    <t xml:space="preserve">Godišnji izvještaj o izvršenju financijskog plana za 2023. godinu sastoji se od: </t>
  </si>
  <si>
    <t>Članak 2.</t>
  </si>
  <si>
    <t xml:space="preserve">Prihodi i rashodi te primici i izdaci ostvareni su, odnosno izvršeni u 2023. godini u Računu prihoda i rashoda i Računu financiranja, uz usporedbu prethodne godine, kako slijedi: </t>
  </si>
  <si>
    <t>Tablica 1. Prihodi i rashodi prema ekonomskoj klasifikaciji</t>
  </si>
  <si>
    <t>Tablica 2. Prihodi i rashodi prema izvorima financiranja</t>
  </si>
  <si>
    <t>Tablica 3. Rashodi prema funkcijskoj klasifikaciji</t>
  </si>
  <si>
    <t>Članak 3.</t>
  </si>
  <si>
    <t>Rashodi i izdaci u Posebnom dijelu Financijskog plana iskazani po programskoj klasifikaciji, iskazani po izvorima financiranja i ekonomskoj 
klasifikaciji, raspoređeni u programe koji se sastoje od aktivnosti i projekata izvršeni su kako slijedi:</t>
  </si>
  <si>
    <t>Članak 4.</t>
  </si>
  <si>
    <t>Pihodi ukupno</t>
  </si>
  <si>
    <t>Rashodi ukupno</t>
  </si>
  <si>
    <t>RAZLIKA PRIHODA I RASHODA (višak/manjak)</t>
  </si>
  <si>
    <t xml:space="preserve">C. FINANCIJSKI PLAN UKUPNO </t>
  </si>
  <si>
    <t>RAZLIKA - višak/manjak</t>
  </si>
  <si>
    <t>D. PRIJENOS SREDSTAVA IZ PRETHODNE GODINE</t>
  </si>
  <si>
    <t>VIŠAK PRIHODA za raspodjelu (preneseni)</t>
  </si>
  <si>
    <t>Izvještaj po programskoj klasifikaciji</t>
  </si>
  <si>
    <t>MANJAK PRIHODA za pokriće (preneseni)</t>
  </si>
  <si>
    <t xml:space="preserve">     KLASA: 510-10/22-03/634</t>
  </si>
  <si>
    <t xml:space="preserve">     URBROJ: 2186-1-24-01-24-1</t>
  </si>
  <si>
    <t>Godišnji izvještaj o izvršenju Financijskog plana za 2023. godinu objavljuje se na mrežnim stranicama Nastavnog zavoda za hitnu medicinu
Varaždinske županije.</t>
  </si>
  <si>
    <t xml:space="preserve">     Varaždin, 15.03.2024.</t>
  </si>
  <si>
    <t>Temeljem odredbi članka 86. stavka 3. Zakona o proračunu (NN 144/21.), članka 52. stavka 7. Pravilnika o polugodišnjem i godišnjem izvještaju o izvršenju proračuna i financijskog plana (NN 85/23.), te članka 15. Statuta Nastavnog zavoda za hitnu medicinu Varaždinske županije, Upravno vijeće na sjednici održanoj 15.ožujka 2024. godine, usvaja:</t>
  </si>
  <si>
    <t xml:space="preserve">         Predsjednica Upravnog vijeća:</t>
  </si>
  <si>
    <t xml:space="preserve">         Valerija Paljak, mag.prim.educ.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</si>
</sst>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;[Red]#,##0.00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5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0"/>
      <name val="Verdana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5" fillId="0" borderId="0"/>
  </cellStyleXfs>
  <cellXfs count="197">
    <xf numFmtId="0" fontId="0" fillId="0" borderId="0" xfId="0"/>
    <xf numFmtId="0" fontId="18" fillId="0" borderId="0" xfId="0" applyFont="1" applyAlignment="1">
      <alignment horizontal="left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23" fillId="33" borderId="10" xfId="0" applyNumberFormat="1" applyFont="1" applyFill="1" applyBorder="1" applyAlignment="1">
      <alignment horizontal="right" wrapText="1" indent="1"/>
    </xf>
    <xf numFmtId="4" fontId="24" fillId="33" borderId="10" xfId="0" applyNumberFormat="1" applyFont="1" applyFill="1" applyBorder="1" applyAlignment="1">
      <alignment horizontal="right" wrapText="1" indent="1"/>
    </xf>
    <xf numFmtId="0" fontId="20" fillId="0" borderId="0" xfId="0" applyFont="1" applyAlignment="1">
      <alignment horizontal="left" indent="1"/>
    </xf>
    <xf numFmtId="0" fontId="20" fillId="33" borderId="0" xfId="0" applyFont="1" applyFill="1" applyAlignment="1">
      <alignment horizontal="left" indent="1"/>
    </xf>
    <xf numFmtId="0" fontId="26" fillId="0" borderId="0" xfId="0" applyFont="1" applyAlignment="1">
      <alignment horizontal="left" indent="1"/>
    </xf>
    <xf numFmtId="0" fontId="25" fillId="0" borderId="0" xfId="0" applyFont="1" applyAlignment="1">
      <alignment horizontal="justify" vertical="center" wrapText="1"/>
    </xf>
    <xf numFmtId="0" fontId="29" fillId="34" borderId="0" xfId="0" applyFont="1" applyFill="1"/>
    <xf numFmtId="164" fontId="29" fillId="34" borderId="0" xfId="0" applyNumberFormat="1" applyFont="1" applyFill="1"/>
    <xf numFmtId="0" fontId="19" fillId="0" borderId="11" xfId="0" applyFont="1" applyBorder="1" applyAlignment="1">
      <alignment horizontal="center" vertical="center" wrapText="1" inden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22" fillId="33" borderId="14" xfId="0" applyFont="1" applyFill="1" applyBorder="1" applyAlignment="1">
      <alignment horizontal="left" wrapText="1" indent="1"/>
    </xf>
    <xf numFmtId="0" fontId="29" fillId="0" borderId="0" xfId="0" applyFont="1" applyAlignment="1">
      <alignment horizontal="left" indent="1"/>
    </xf>
    <xf numFmtId="0" fontId="29" fillId="0" borderId="0" xfId="0" applyFont="1" applyAlignment="1">
      <alignment horizontal="right" indent="1"/>
    </xf>
    <xf numFmtId="0" fontId="31" fillId="34" borderId="0" xfId="0" applyFont="1" applyFill="1" applyAlignment="1">
      <alignment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2" fillId="33" borderId="14" xfId="0" applyFont="1" applyFill="1" applyBorder="1" applyAlignment="1">
      <alignment horizontal="left" wrapText="1" indent="2"/>
    </xf>
    <xf numFmtId="0" fontId="22" fillId="33" borderId="14" xfId="0" applyFont="1" applyFill="1" applyBorder="1" applyAlignment="1">
      <alignment horizontal="left" wrapText="1" indent="3"/>
    </xf>
    <xf numFmtId="0" fontId="23" fillId="33" borderId="14" xfId="0" applyFont="1" applyFill="1" applyBorder="1" applyAlignment="1">
      <alignment horizontal="left" wrapText="1" indent="3"/>
    </xf>
    <xf numFmtId="4" fontId="20" fillId="33" borderId="15" xfId="0" applyNumberFormat="1" applyFont="1" applyFill="1" applyBorder="1" applyAlignment="1">
      <alignment horizontal="right" wrapText="1" indent="1"/>
    </xf>
    <xf numFmtId="4" fontId="23" fillId="33" borderId="10" xfId="0" applyNumberFormat="1" applyFont="1" applyFill="1" applyBorder="1" applyAlignment="1">
      <alignment horizontal="left" wrapText="1" indent="1"/>
    </xf>
    <xf numFmtId="4" fontId="20" fillId="33" borderId="15" xfId="0" applyNumberFormat="1" applyFont="1" applyFill="1" applyBorder="1" applyAlignment="1">
      <alignment horizontal="left" wrapText="1" indent="1"/>
    </xf>
    <xf numFmtId="0" fontId="24" fillId="33" borderId="14" xfId="0" applyFont="1" applyFill="1" applyBorder="1" applyAlignment="1">
      <alignment horizontal="left" wrapText="1" indent="3"/>
    </xf>
    <xf numFmtId="4" fontId="24" fillId="33" borderId="10" xfId="0" applyNumberFormat="1" applyFont="1" applyFill="1" applyBorder="1" applyAlignment="1">
      <alignment horizontal="left" wrapText="1" indent="1"/>
    </xf>
    <xf numFmtId="4" fontId="32" fillId="33" borderId="10" xfId="0" applyNumberFormat="1" applyFont="1" applyFill="1" applyBorder="1" applyAlignment="1">
      <alignment horizontal="right" wrapText="1" indent="1"/>
    </xf>
    <xf numFmtId="4" fontId="24" fillId="33" borderId="10" xfId="0" applyNumberFormat="1" applyFont="1" applyFill="1" applyBorder="1" applyAlignment="1">
      <alignment horizontal="right" vertical="center" wrapText="1" indent="1"/>
    </xf>
    <xf numFmtId="0" fontId="33" fillId="34" borderId="0" xfId="0" applyFont="1" applyFill="1" applyAlignment="1">
      <alignment horizontal="center"/>
    </xf>
    <xf numFmtId="164" fontId="33" fillId="34" borderId="0" xfId="0" applyNumberFormat="1" applyFont="1" applyFill="1" applyAlignment="1">
      <alignment horizontal="center"/>
    </xf>
    <xf numFmtId="0" fontId="0" fillId="34" borderId="0" xfId="0" applyFill="1"/>
    <xf numFmtId="164" fontId="0" fillId="34" borderId="0" xfId="0" applyNumberFormat="1" applyFill="1"/>
    <xf numFmtId="0" fontId="29" fillId="34" borderId="0" xfId="0" applyFont="1" applyFill="1" applyAlignment="1">
      <alignment horizontal="left"/>
    </xf>
    <xf numFmtId="4" fontId="21" fillId="35" borderId="10" xfId="0" applyNumberFormat="1" applyFont="1" applyFill="1" applyBorder="1" applyAlignment="1">
      <alignment horizontal="right" wrapText="1" indent="1"/>
    </xf>
    <xf numFmtId="4" fontId="22" fillId="0" borderId="10" xfId="0" applyNumberFormat="1" applyFont="1" applyBorder="1" applyAlignment="1">
      <alignment horizontal="right" wrapText="1" indent="1"/>
    </xf>
    <xf numFmtId="4" fontId="22" fillId="36" borderId="10" xfId="0" applyNumberFormat="1" applyFont="1" applyFill="1" applyBorder="1" applyAlignment="1">
      <alignment horizontal="right" wrapText="1" indent="1"/>
    </xf>
    <xf numFmtId="0" fontId="21" fillId="35" borderId="14" xfId="0" applyFont="1" applyFill="1" applyBorder="1" applyAlignment="1">
      <alignment horizontal="left" wrapText="1" indent="1"/>
    </xf>
    <xf numFmtId="0" fontId="22" fillId="36" borderId="14" xfId="0" applyFont="1" applyFill="1" applyBorder="1" applyAlignment="1">
      <alignment horizontal="left" wrapText="1" indent="1"/>
    </xf>
    <xf numFmtId="0" fontId="24" fillId="33" borderId="14" xfId="0" applyFont="1" applyFill="1" applyBorder="1" applyAlignment="1">
      <alignment horizontal="left" wrapText="1" indent="1"/>
    </xf>
    <xf numFmtId="4" fontId="24" fillId="33" borderId="15" xfId="0" applyNumberFormat="1" applyFont="1" applyFill="1" applyBorder="1" applyAlignment="1">
      <alignment horizontal="right" wrapText="1" indent="1"/>
    </xf>
    <xf numFmtId="4" fontId="22" fillId="33" borderId="15" xfId="0" applyNumberFormat="1" applyFont="1" applyFill="1" applyBorder="1" applyAlignment="1">
      <alignment horizontal="right" wrapText="1" indent="1"/>
    </xf>
    <xf numFmtId="4" fontId="22" fillId="36" borderId="15" xfId="0" applyNumberFormat="1" applyFont="1" applyFill="1" applyBorder="1" applyAlignment="1">
      <alignment horizontal="right" wrapText="1" indent="1"/>
    </xf>
    <xf numFmtId="0" fontId="22" fillId="33" borderId="14" xfId="0" applyFont="1" applyFill="1" applyBorder="1" applyAlignment="1">
      <alignment horizontal="left" wrapText="1" indent="4"/>
    </xf>
    <xf numFmtId="0" fontId="24" fillId="33" borderId="14" xfId="0" applyFont="1" applyFill="1" applyBorder="1" applyAlignment="1">
      <alignment horizontal="left" wrapText="1" indent="5"/>
    </xf>
    <xf numFmtId="0" fontId="24" fillId="33" borderId="14" xfId="0" applyFont="1" applyFill="1" applyBorder="1" applyAlignment="1">
      <alignment horizontal="left" wrapText="1" indent="4"/>
    </xf>
    <xf numFmtId="0" fontId="24" fillId="33" borderId="16" xfId="0" applyFont="1" applyFill="1" applyBorder="1" applyAlignment="1">
      <alignment horizontal="left" wrapText="1" indent="5"/>
    </xf>
    <xf numFmtId="4" fontId="24" fillId="33" borderId="17" xfId="0" applyNumberFormat="1" applyFont="1" applyFill="1" applyBorder="1" applyAlignment="1">
      <alignment horizontal="right" wrapText="1" indent="1"/>
    </xf>
    <xf numFmtId="4" fontId="21" fillId="35" borderId="15" xfId="0" applyNumberFormat="1" applyFont="1" applyFill="1" applyBorder="1" applyAlignment="1">
      <alignment horizontal="right" wrapText="1" indent="1"/>
    </xf>
    <xf numFmtId="4" fontId="24" fillId="33" borderId="15" xfId="0" applyNumberFormat="1" applyFont="1" applyFill="1" applyBorder="1" applyAlignment="1">
      <alignment horizontal="left" wrapText="1" indent="1"/>
    </xf>
    <xf numFmtId="4" fontId="24" fillId="33" borderId="17" xfId="0" applyNumberFormat="1" applyFont="1" applyFill="1" applyBorder="1" applyAlignment="1">
      <alignment horizontal="left" wrapText="1" indent="1"/>
    </xf>
    <xf numFmtId="4" fontId="24" fillId="33" borderId="18" xfId="0" applyNumberFormat="1" applyFont="1" applyFill="1" applyBorder="1" applyAlignment="1">
      <alignment horizontal="left" wrapText="1" indent="1"/>
    </xf>
    <xf numFmtId="4" fontId="22" fillId="0" borderId="15" xfId="0" applyNumberFormat="1" applyFont="1" applyBorder="1" applyAlignment="1">
      <alignment horizontal="right" wrapText="1" indent="1"/>
    </xf>
    <xf numFmtId="4" fontId="24" fillId="0" borderId="15" xfId="0" applyNumberFormat="1" applyFont="1" applyBorder="1" applyAlignment="1">
      <alignment horizontal="right" wrapText="1" indent="1"/>
    </xf>
    <xf numFmtId="4" fontId="34" fillId="33" borderId="10" xfId="0" applyNumberFormat="1" applyFont="1" applyFill="1" applyBorder="1" applyAlignment="1">
      <alignment horizontal="right" wrapText="1" indent="1"/>
    </xf>
    <xf numFmtId="4" fontId="24" fillId="0" borderId="10" xfId="0" applyNumberFormat="1" applyFont="1" applyBorder="1" applyAlignment="1">
      <alignment horizontal="right" wrapText="1" indent="1"/>
    </xf>
    <xf numFmtId="4" fontId="34" fillId="0" borderId="15" xfId="0" applyNumberFormat="1" applyFont="1" applyBorder="1" applyAlignment="1">
      <alignment horizontal="right" wrapText="1" indent="1"/>
    </xf>
    <xf numFmtId="4" fontId="35" fillId="33" borderId="10" xfId="0" applyNumberFormat="1" applyFont="1" applyFill="1" applyBorder="1" applyAlignment="1">
      <alignment horizontal="right" wrapText="1" indent="1"/>
    </xf>
    <xf numFmtId="0" fontId="36" fillId="0" borderId="0" xfId="0" applyFont="1" applyAlignment="1">
      <alignment horizontal="left" indent="1"/>
    </xf>
    <xf numFmtId="0" fontId="34" fillId="0" borderId="0" xfId="0" applyFont="1" applyAlignment="1">
      <alignment horizontal="left" indent="1"/>
    </xf>
    <xf numFmtId="0" fontId="37" fillId="0" borderId="0" xfId="0" applyFont="1" applyAlignment="1">
      <alignment horizontal="left" indent="1"/>
    </xf>
    <xf numFmtId="0" fontId="24" fillId="33" borderId="14" xfId="0" applyFont="1" applyFill="1" applyBorder="1" applyAlignment="1">
      <alignment horizontal="left" wrapText="1" indent="2"/>
    </xf>
    <xf numFmtId="0" fontId="24" fillId="33" borderId="16" xfId="0" applyFont="1" applyFill="1" applyBorder="1" applyAlignment="1">
      <alignment horizontal="left" wrapText="1" indent="2"/>
    </xf>
    <xf numFmtId="2" fontId="22" fillId="33" borderId="10" xfId="0" applyNumberFormat="1" applyFont="1" applyFill="1" applyBorder="1" applyAlignment="1">
      <alignment horizontal="right" wrapText="1" indent="1"/>
    </xf>
    <xf numFmtId="2" fontId="24" fillId="33" borderId="10" xfId="0" applyNumberFormat="1" applyFont="1" applyFill="1" applyBorder="1" applyAlignment="1">
      <alignment horizontal="right" wrapText="1" indent="1"/>
    </xf>
    <xf numFmtId="2" fontId="24" fillId="33" borderId="17" xfId="0" applyNumberFormat="1" applyFont="1" applyFill="1" applyBorder="1" applyAlignment="1">
      <alignment horizontal="right" wrapText="1" indent="1"/>
    </xf>
    <xf numFmtId="2" fontId="24" fillId="33" borderId="15" xfId="0" applyNumberFormat="1" applyFont="1" applyFill="1" applyBorder="1" applyAlignment="1">
      <alignment horizontal="right" wrapText="1" indent="1"/>
    </xf>
    <xf numFmtId="2" fontId="24" fillId="33" borderId="18" xfId="0" applyNumberFormat="1" applyFont="1" applyFill="1" applyBorder="1" applyAlignment="1">
      <alignment horizontal="right" wrapText="1" indent="1"/>
    </xf>
    <xf numFmtId="0" fontId="18" fillId="34" borderId="0" xfId="0" applyFont="1" applyFill="1" applyAlignment="1">
      <alignment horizontal="left" indent="1"/>
    </xf>
    <xf numFmtId="0" fontId="38" fillId="0" borderId="0" xfId="0" applyFont="1" applyAlignment="1">
      <alignment horizontal="center" vertical="center" wrapText="1" indent="1"/>
    </xf>
    <xf numFmtId="0" fontId="38" fillId="0" borderId="24" xfId="0" applyFont="1" applyBorder="1" applyAlignment="1">
      <alignment horizontal="center" vertical="center" wrapText="1" indent="1"/>
    </xf>
    <xf numFmtId="0" fontId="39" fillId="0" borderId="22" xfId="0" applyFont="1" applyBorder="1" applyAlignment="1">
      <alignment horizontal="center" vertical="center" wrapText="1" indent="1"/>
    </xf>
    <xf numFmtId="0" fontId="39" fillId="0" borderId="0" xfId="0" applyFont="1" applyAlignment="1">
      <alignment horizontal="center" vertical="center" wrapText="1" indent="1"/>
    </xf>
    <xf numFmtId="0" fontId="39" fillId="0" borderId="24" xfId="0" applyFont="1" applyBorder="1" applyAlignment="1">
      <alignment horizontal="center" vertical="center" wrapText="1" indent="1"/>
    </xf>
    <xf numFmtId="0" fontId="40" fillId="0" borderId="0" xfId="0" applyFont="1" applyAlignment="1">
      <alignment horizontal="left" indent="1"/>
    </xf>
    <xf numFmtId="0" fontId="39" fillId="0" borderId="27" xfId="0" applyFont="1" applyBorder="1" applyAlignment="1">
      <alignment horizontal="center" vertical="center" wrapText="1" indent="1"/>
    </xf>
    <xf numFmtId="0" fontId="41" fillId="34" borderId="0" xfId="0" applyFont="1" applyFill="1" applyAlignment="1">
      <alignment horizontal="left" indent="1"/>
    </xf>
    <xf numFmtId="0" fontId="42" fillId="34" borderId="14" xfId="0" applyFont="1" applyFill="1" applyBorder="1" applyAlignment="1">
      <alignment horizontal="left" wrapText="1" indent="1"/>
    </xf>
    <xf numFmtId="0" fontId="22" fillId="37" borderId="14" xfId="0" applyFont="1" applyFill="1" applyBorder="1" applyAlignment="1">
      <alignment horizontal="left" wrapText="1" indent="1"/>
    </xf>
    <xf numFmtId="0" fontId="22" fillId="38" borderId="14" xfId="0" applyFont="1" applyFill="1" applyBorder="1" applyAlignment="1">
      <alignment horizontal="left" wrapText="1" indent="1"/>
    </xf>
    <xf numFmtId="4" fontId="22" fillId="38" borderId="10" xfId="0" applyNumberFormat="1" applyFont="1" applyFill="1" applyBorder="1" applyAlignment="1">
      <alignment horizontal="right" wrapText="1" indent="1"/>
    </xf>
    <xf numFmtId="0" fontId="22" fillId="38" borderId="10" xfId="0" applyFont="1" applyFill="1" applyBorder="1" applyAlignment="1">
      <alignment horizontal="right" wrapText="1" indent="1"/>
    </xf>
    <xf numFmtId="0" fontId="22" fillId="38" borderId="16" xfId="0" applyFont="1" applyFill="1" applyBorder="1" applyAlignment="1">
      <alignment horizontal="left" wrapText="1" indent="1"/>
    </xf>
    <xf numFmtId="4" fontId="22" fillId="38" borderId="17" xfId="0" applyNumberFormat="1" applyFont="1" applyFill="1" applyBorder="1" applyAlignment="1">
      <alignment horizontal="right" wrapText="1" indent="1"/>
    </xf>
    <xf numFmtId="0" fontId="22" fillId="38" borderId="17" xfId="0" applyFont="1" applyFill="1" applyBorder="1" applyAlignment="1">
      <alignment horizontal="right" wrapText="1" indent="1"/>
    </xf>
    <xf numFmtId="0" fontId="20" fillId="38" borderId="18" xfId="0" applyFont="1" applyFill="1" applyBorder="1" applyAlignment="1">
      <alignment horizontal="right" wrapText="1" indent="1"/>
    </xf>
    <xf numFmtId="0" fontId="39" fillId="0" borderId="28" xfId="0" applyFont="1" applyBorder="1" applyAlignment="1">
      <alignment horizontal="center" vertical="center" wrapText="1" indent="1"/>
    </xf>
    <xf numFmtId="0" fontId="39" fillId="0" borderId="29" xfId="0" applyFont="1" applyBorder="1" applyAlignment="1">
      <alignment horizontal="center" vertical="center" wrapText="1" indent="1"/>
    </xf>
    <xf numFmtId="0" fontId="39" fillId="0" borderId="30" xfId="0" applyFont="1" applyBorder="1" applyAlignment="1">
      <alignment horizontal="center" vertical="center" wrapText="1" indent="1"/>
    </xf>
    <xf numFmtId="0" fontId="22" fillId="0" borderId="22" xfId="0" applyFont="1" applyBorder="1" applyAlignment="1">
      <alignment horizontal="left" vertical="center" wrapText="1" indent="1"/>
    </xf>
    <xf numFmtId="4" fontId="22" fillId="0" borderId="0" xfId="0" applyNumberFormat="1" applyFont="1" applyAlignment="1">
      <alignment horizontal="center" vertical="center" wrapText="1" indent="1"/>
    </xf>
    <xf numFmtId="4" fontId="22" fillId="0" borderId="31" xfId="0" applyNumberFormat="1" applyFont="1" applyBorder="1" applyAlignment="1">
      <alignment horizontal="right" vertical="center" wrapText="1" indent="1"/>
    </xf>
    <xf numFmtId="4" fontId="22" fillId="0" borderId="0" xfId="0" applyNumberFormat="1" applyFont="1" applyAlignment="1">
      <alignment horizontal="right" vertical="center" wrapText="1" indent="1"/>
    </xf>
    <xf numFmtId="165" fontId="22" fillId="0" borderId="31" xfId="0" applyNumberFormat="1" applyFont="1" applyBorder="1" applyAlignment="1">
      <alignment horizontal="right" vertical="center" wrapText="1" indent="1"/>
    </xf>
    <xf numFmtId="0" fontId="22" fillId="0" borderId="31" xfId="0" applyFont="1" applyBorder="1" applyAlignment="1">
      <alignment horizontal="right" vertical="center" wrapText="1" indent="1"/>
    </xf>
    <xf numFmtId="0" fontId="22" fillId="0" borderId="24" xfId="0" applyFont="1" applyBorder="1" applyAlignment="1">
      <alignment horizontal="right" vertical="center" wrapText="1" indent="1"/>
    </xf>
    <xf numFmtId="0" fontId="38" fillId="0" borderId="27" xfId="0" applyFont="1" applyBorder="1" applyAlignment="1">
      <alignment horizontal="center" vertical="center" wrapText="1" indent="1"/>
    </xf>
    <xf numFmtId="4" fontId="24" fillId="33" borderId="20" xfId="0" applyNumberFormat="1" applyFont="1" applyFill="1" applyBorder="1" applyAlignment="1">
      <alignment horizontal="right" wrapText="1" indent="1"/>
    </xf>
    <xf numFmtId="4" fontId="22" fillId="33" borderId="32" xfId="0" applyNumberFormat="1" applyFont="1" applyFill="1" applyBorder="1" applyAlignment="1">
      <alignment horizontal="right" wrapText="1" indent="1"/>
    </xf>
    <xf numFmtId="4" fontId="22" fillId="33" borderId="33" xfId="0" applyNumberFormat="1" applyFont="1" applyFill="1" applyBorder="1" applyAlignment="1">
      <alignment horizontal="right" wrapText="1" indent="1"/>
    </xf>
    <xf numFmtId="0" fontId="24" fillId="33" borderId="34" xfId="0" applyFont="1" applyFill="1" applyBorder="1" applyAlignment="1">
      <alignment horizontal="left" wrapText="1" indent="3"/>
    </xf>
    <xf numFmtId="4" fontId="24" fillId="33" borderId="35" xfId="0" applyNumberFormat="1" applyFont="1" applyFill="1" applyBorder="1" applyAlignment="1">
      <alignment horizontal="right" wrapText="1" indent="1"/>
    </xf>
    <xf numFmtId="4" fontId="24" fillId="33" borderId="36" xfId="0" applyNumberFormat="1" applyFont="1" applyFill="1" applyBorder="1" applyAlignment="1">
      <alignment horizontal="right" wrapText="1" indent="1"/>
    </xf>
    <xf numFmtId="4" fontId="22" fillId="33" borderId="27" xfId="0" applyNumberFormat="1" applyFont="1" applyFill="1" applyBorder="1" applyAlignment="1">
      <alignment horizontal="right" wrapText="1" indent="1"/>
    </xf>
    <xf numFmtId="0" fontId="23" fillId="33" borderId="16" xfId="0" applyFont="1" applyFill="1" applyBorder="1" applyAlignment="1">
      <alignment horizontal="left" wrapText="1" indent="3"/>
    </xf>
    <xf numFmtId="4" fontId="23" fillId="33" borderId="36" xfId="0" applyNumberFormat="1" applyFont="1" applyFill="1" applyBorder="1" applyAlignment="1">
      <alignment horizontal="right" wrapText="1" indent="1"/>
    </xf>
    <xf numFmtId="4" fontId="23" fillId="33" borderId="36" xfId="0" applyNumberFormat="1" applyFont="1" applyFill="1" applyBorder="1" applyAlignment="1">
      <alignment horizontal="left" wrapText="1" indent="1"/>
    </xf>
    <xf numFmtId="4" fontId="20" fillId="33" borderId="37" xfId="0" applyNumberFormat="1" applyFont="1" applyFill="1" applyBorder="1" applyAlignment="1">
      <alignment horizontal="left" wrapText="1" indent="1"/>
    </xf>
    <xf numFmtId="4" fontId="23" fillId="33" borderId="23" xfId="0" applyNumberFormat="1" applyFont="1" applyFill="1" applyBorder="1" applyAlignment="1">
      <alignment horizontal="right" wrapText="1" indent="1"/>
    </xf>
    <xf numFmtId="4" fontId="23" fillId="33" borderId="23" xfId="0" applyNumberFormat="1" applyFont="1" applyFill="1" applyBorder="1" applyAlignment="1">
      <alignment horizontal="left" wrapText="1" indent="1"/>
    </xf>
    <xf numFmtId="4" fontId="20" fillId="33" borderId="25" xfId="0" applyNumberFormat="1" applyFont="1" applyFill="1" applyBorder="1" applyAlignment="1">
      <alignment horizontal="left" wrapText="1" indent="1"/>
    </xf>
    <xf numFmtId="4" fontId="22" fillId="38" borderId="20" xfId="0" applyNumberFormat="1" applyFont="1" applyFill="1" applyBorder="1" applyAlignment="1">
      <alignment horizontal="right" wrapText="1" indent="1"/>
    </xf>
    <xf numFmtId="0" fontId="23" fillId="33" borderId="19" xfId="0" applyFont="1" applyFill="1" applyBorder="1" applyAlignment="1">
      <alignment horizontal="left" wrapText="1" indent="3"/>
    </xf>
    <xf numFmtId="0" fontId="23" fillId="33" borderId="38" xfId="0" applyFont="1" applyFill="1" applyBorder="1" applyAlignment="1">
      <alignment horizontal="left" wrapText="1" indent="3"/>
    </xf>
    <xf numFmtId="4" fontId="23" fillId="33" borderId="38" xfId="0" applyNumberFormat="1" applyFont="1" applyFill="1" applyBorder="1" applyAlignment="1">
      <alignment horizontal="right" wrapText="1" indent="1"/>
    </xf>
    <xf numFmtId="4" fontId="23" fillId="33" borderId="0" xfId="0" applyNumberFormat="1" applyFont="1" applyFill="1" applyAlignment="1">
      <alignment horizontal="left" wrapText="1" indent="1"/>
    </xf>
    <xf numFmtId="4" fontId="23" fillId="33" borderId="38" xfId="0" applyNumberFormat="1" applyFont="1" applyFill="1" applyBorder="1" applyAlignment="1">
      <alignment horizontal="left" wrapText="1" indent="1"/>
    </xf>
    <xf numFmtId="4" fontId="23" fillId="33" borderId="0" xfId="0" applyNumberFormat="1" applyFont="1" applyFill="1" applyAlignment="1">
      <alignment horizontal="right" wrapText="1" indent="1"/>
    </xf>
    <xf numFmtId="4" fontId="20" fillId="33" borderId="38" xfId="0" applyNumberFormat="1" applyFont="1" applyFill="1" applyBorder="1" applyAlignment="1">
      <alignment horizontal="left" wrapText="1" indent="1"/>
    </xf>
    <xf numFmtId="0" fontId="23" fillId="33" borderId="0" xfId="0" applyFont="1" applyFill="1" applyAlignment="1">
      <alignment horizontal="left" wrapText="1" indent="3"/>
    </xf>
    <xf numFmtId="0" fontId="22" fillId="33" borderId="39" xfId="0" applyFont="1" applyFill="1" applyBorder="1" applyAlignment="1">
      <alignment horizontal="left" wrapText="1" indent="2"/>
    </xf>
    <xf numFmtId="4" fontId="22" fillId="33" borderId="40" xfId="0" applyNumberFormat="1" applyFont="1" applyFill="1" applyBorder="1" applyAlignment="1">
      <alignment horizontal="right" wrapText="1" indent="1"/>
    </xf>
    <xf numFmtId="4" fontId="20" fillId="33" borderId="41" xfId="0" applyNumberFormat="1" applyFont="1" applyFill="1" applyBorder="1" applyAlignment="1">
      <alignment horizontal="left" wrapText="1" indent="1"/>
    </xf>
    <xf numFmtId="0" fontId="22" fillId="34" borderId="14" xfId="0" applyFont="1" applyFill="1" applyBorder="1" applyAlignment="1">
      <alignment horizontal="left" wrapText="1" indent="1"/>
    </xf>
    <xf numFmtId="4" fontId="22" fillId="34" borderId="10" xfId="0" applyNumberFormat="1" applyFont="1" applyFill="1" applyBorder="1" applyAlignment="1">
      <alignment horizontal="right" wrapText="1" indent="1"/>
    </xf>
    <xf numFmtId="0" fontId="22" fillId="34" borderId="10" xfId="0" applyFont="1" applyFill="1" applyBorder="1" applyAlignment="1">
      <alignment horizontal="right" wrapText="1" indent="1"/>
    </xf>
    <xf numFmtId="0" fontId="22" fillId="34" borderId="15" xfId="0" applyFont="1" applyFill="1" applyBorder="1" applyAlignment="1">
      <alignment horizontal="right" wrapText="1" indent="1"/>
    </xf>
    <xf numFmtId="2" fontId="22" fillId="38" borderId="15" xfId="0" applyNumberFormat="1" applyFont="1" applyFill="1" applyBorder="1" applyAlignment="1">
      <alignment horizontal="right" wrapText="1" indent="1"/>
    </xf>
    <xf numFmtId="0" fontId="22" fillId="0" borderId="44" xfId="0" applyFont="1" applyBorder="1" applyAlignment="1">
      <alignment horizontal="left" vertical="center" wrapText="1" indent="1"/>
    </xf>
    <xf numFmtId="4" fontId="22" fillId="33" borderId="47" xfId="0" applyNumberFormat="1" applyFont="1" applyFill="1" applyBorder="1" applyAlignment="1">
      <alignment horizontal="right" wrapText="1" indent="1"/>
    </xf>
    <xf numFmtId="0" fontId="39" fillId="0" borderId="48" xfId="0" applyFont="1" applyBorder="1" applyAlignment="1">
      <alignment horizontal="center" vertical="center" wrapText="1" indent="1"/>
    </xf>
    <xf numFmtId="4" fontId="22" fillId="38" borderId="15" xfId="0" applyNumberFormat="1" applyFont="1" applyFill="1" applyBorder="1" applyAlignment="1">
      <alignment horizontal="right" wrapText="1" indent="1"/>
    </xf>
    <xf numFmtId="4" fontId="22" fillId="38" borderId="26" xfId="0" applyNumberFormat="1" applyFont="1" applyFill="1" applyBorder="1" applyAlignment="1">
      <alignment horizontal="right" wrapText="1" indent="1"/>
    </xf>
    <xf numFmtId="4" fontId="24" fillId="33" borderId="15" xfId="0" applyNumberFormat="1" applyFont="1" applyFill="1" applyBorder="1" applyAlignment="1">
      <alignment horizontal="right" vertical="center" wrapText="1" indent="1"/>
    </xf>
    <xf numFmtId="4" fontId="24" fillId="33" borderId="26" xfId="0" applyNumberFormat="1" applyFont="1" applyFill="1" applyBorder="1" applyAlignment="1">
      <alignment horizontal="right" wrapText="1" indent="1"/>
    </xf>
    <xf numFmtId="4" fontId="24" fillId="33" borderId="37" xfId="0" applyNumberFormat="1" applyFont="1" applyFill="1" applyBorder="1" applyAlignment="1">
      <alignment horizontal="right" wrapText="1" indent="1"/>
    </xf>
    <xf numFmtId="0" fontId="27" fillId="34" borderId="0" xfId="0" applyFont="1" applyFill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9" fillId="36" borderId="43" xfId="0" applyFont="1" applyFill="1" applyBorder="1" applyAlignment="1">
      <alignment horizontal="center" vertical="center" wrapText="1" indent="1"/>
    </xf>
    <xf numFmtId="2" fontId="42" fillId="34" borderId="15" xfId="0" applyNumberFormat="1" applyFont="1" applyFill="1" applyBorder="1" applyAlignment="1">
      <alignment horizontal="right" wrapText="1" indent="1"/>
    </xf>
    <xf numFmtId="0" fontId="42" fillId="34" borderId="15" xfId="0" applyFont="1" applyFill="1" applyBorder="1" applyAlignment="1">
      <alignment horizontal="right" wrapText="1" indent="1"/>
    </xf>
    <xf numFmtId="0" fontId="42" fillId="34" borderId="10" xfId="0" applyFont="1" applyFill="1" applyBorder="1" applyAlignment="1">
      <alignment horizontal="right" wrapText="1" indent="1"/>
    </xf>
    <xf numFmtId="4" fontId="42" fillId="34" borderId="10" xfId="0" applyNumberFormat="1" applyFont="1" applyFill="1" applyBorder="1" applyAlignment="1">
      <alignment horizontal="right" wrapText="1" indent="1"/>
    </xf>
    <xf numFmtId="0" fontId="22" fillId="36" borderId="15" xfId="0" applyFont="1" applyFill="1" applyBorder="1" applyAlignment="1">
      <alignment horizontal="right" wrapText="1" indent="1"/>
    </xf>
    <xf numFmtId="0" fontId="22" fillId="36" borderId="45" xfId="0" applyFont="1" applyFill="1" applyBorder="1" applyAlignment="1">
      <alignment horizontal="left" wrapText="1" indent="1"/>
    </xf>
    <xf numFmtId="0" fontId="39" fillId="36" borderId="15" xfId="0" applyFont="1" applyFill="1" applyBorder="1" applyAlignment="1">
      <alignment horizontal="center" vertical="center" wrapText="1" indent="1"/>
    </xf>
    <xf numFmtId="0" fontId="25" fillId="34" borderId="0" xfId="0" applyFont="1" applyFill="1" applyAlignment="1">
      <alignment horizontal="left"/>
    </xf>
    <xf numFmtId="0" fontId="22" fillId="36" borderId="21" xfId="0" applyFont="1" applyFill="1" applyBorder="1" applyAlignment="1">
      <alignment horizontal="right" wrapText="1" indent="1"/>
    </xf>
    <xf numFmtId="4" fontId="22" fillId="36" borderId="21" xfId="0" applyNumberFormat="1" applyFont="1" applyFill="1" applyBorder="1" applyAlignment="1">
      <alignment horizontal="right" wrapText="1" indent="1"/>
    </xf>
    <xf numFmtId="0" fontId="39" fillId="36" borderId="21" xfId="0" applyFont="1" applyFill="1" applyBorder="1" applyAlignment="1">
      <alignment horizontal="center" vertical="center" wrapText="1" indent="1"/>
    </xf>
    <xf numFmtId="0" fontId="22" fillId="36" borderId="42" xfId="0" applyFont="1" applyFill="1" applyBorder="1" applyAlignment="1">
      <alignment horizontal="left" vertical="center" wrapText="1" indent="1"/>
    </xf>
    <xf numFmtId="0" fontId="24" fillId="33" borderId="10" xfId="0" applyFont="1" applyFill="1" applyBorder="1" applyAlignment="1">
      <alignment horizontal="right" wrapText="1" indent="1"/>
    </xf>
    <xf numFmtId="0" fontId="24" fillId="34" borderId="14" xfId="0" applyFont="1" applyFill="1" applyBorder="1" applyAlignment="1">
      <alignment horizontal="left" wrapText="1" indent="1"/>
    </xf>
    <xf numFmtId="0" fontId="24" fillId="33" borderId="15" xfId="0" applyFont="1" applyFill="1" applyBorder="1" applyAlignment="1">
      <alignment horizontal="right" wrapText="1" indent="1"/>
    </xf>
    <xf numFmtId="0" fontId="25" fillId="34" borderId="0" xfId="0" applyFont="1" applyFill="1" applyAlignment="1">
      <alignment horizontal="left" wrapText="1"/>
    </xf>
    <xf numFmtId="0" fontId="22" fillId="36" borderId="43" xfId="0" applyFont="1" applyFill="1" applyBorder="1" applyAlignment="1">
      <alignment horizontal="right" wrapText="1" indent="1"/>
    </xf>
    <xf numFmtId="0" fontId="24" fillId="34" borderId="19" xfId="0" applyFont="1" applyFill="1" applyBorder="1" applyAlignment="1">
      <alignment horizontal="left" wrapText="1" indent="1"/>
    </xf>
    <xf numFmtId="4" fontId="22" fillId="36" borderId="43" xfId="0" applyNumberFormat="1" applyFont="1" applyFill="1" applyBorder="1" applyAlignment="1">
      <alignment horizontal="right" wrapText="1" indent="1"/>
    </xf>
    <xf numFmtId="2" fontId="22" fillId="34" borderId="25" xfId="0" applyNumberFormat="1" applyFont="1" applyFill="1" applyBorder="1" applyAlignment="1">
      <alignment horizontal="right" wrapText="1" indent="1"/>
    </xf>
    <xf numFmtId="0" fontId="22" fillId="36" borderId="49" xfId="0" applyFont="1" applyFill="1" applyBorder="1" applyAlignment="1">
      <alignment horizontal="left" wrapText="1" indent="1"/>
    </xf>
    <xf numFmtId="0" fontId="22" fillId="34" borderId="23" xfId="0" applyFont="1" applyFill="1" applyBorder="1" applyAlignment="1">
      <alignment horizontal="right" wrapText="1" indent="1"/>
    </xf>
    <xf numFmtId="0" fontId="24" fillId="33" borderId="33" xfId="0" applyFont="1" applyFill="1" applyBorder="1" applyAlignment="1">
      <alignment horizontal="right" wrapText="1" indent="1"/>
    </xf>
    <xf numFmtId="4" fontId="22" fillId="34" borderId="23" xfId="0" applyNumberFormat="1" applyFont="1" applyFill="1" applyBorder="1" applyAlignment="1">
      <alignment horizontal="right" wrapText="1" indent="1"/>
    </xf>
    <xf numFmtId="0" fontId="24" fillId="34" borderId="15" xfId="0" applyFont="1" applyFill="1" applyBorder="1" applyAlignment="1">
      <alignment horizontal="right" wrapText="1" indent="1"/>
    </xf>
    <xf numFmtId="0" fontId="24" fillId="33" borderId="44" xfId="0" applyFont="1" applyFill="1" applyBorder="1" applyAlignment="1">
      <alignment horizontal="left" wrapText="1" indent="1"/>
    </xf>
    <xf numFmtId="0" fontId="24" fillId="34" borderId="10" xfId="0" applyFont="1" applyFill="1" applyBorder="1" applyAlignment="1">
      <alignment horizontal="right" wrapText="1" indent="1"/>
    </xf>
    <xf numFmtId="0" fontId="22" fillId="36" borderId="46" xfId="0" applyFont="1" applyFill="1" applyBorder="1" applyAlignment="1">
      <alignment horizontal="right" wrapText="1" indent="1"/>
    </xf>
    <xf numFmtId="4" fontId="24" fillId="34" borderId="10" xfId="0" applyNumberFormat="1" applyFont="1" applyFill="1" applyBorder="1" applyAlignment="1">
      <alignment horizontal="right" wrapText="1" indent="1"/>
    </xf>
    <xf numFmtId="2" fontId="22" fillId="38" borderId="17" xfId="0" applyNumberFormat="1" applyFont="1" applyFill="1" applyBorder="1" applyAlignment="1">
      <alignment horizontal="right" wrapText="1" indent="1"/>
    </xf>
    <xf numFmtId="0" fontId="34" fillId="0" borderId="0" xfId="0" applyFont="1" applyAlignment="1">
      <alignment horizontal="left"/>
    </xf>
    <xf numFmtId="0" fontId="34" fillId="0" borderId="0" xfId="0" applyFont="1"/>
    <xf numFmtId="0" fontId="25" fillId="0" borderId="0" xfId="0" applyFont="1" applyAlignment="1">
      <alignment horizontal="justify" vertical="center" wrapText="1"/>
    </xf>
    <xf numFmtId="0" fontId="27" fillId="34" borderId="0" xfId="0" applyFont="1" applyFill="1" applyAlignment="1">
      <alignment horizontal="center"/>
    </xf>
    <xf numFmtId="0" fontId="28" fillId="34" borderId="0" xfId="0" applyFont="1" applyFill="1" applyAlignment="1">
      <alignment horizontal="center"/>
    </xf>
    <xf numFmtId="0" fontId="30" fillId="34" borderId="0" xfId="0" applyFont="1" applyFill="1" applyAlignment="1">
      <alignment horizontal="left"/>
    </xf>
    <xf numFmtId="0" fontId="29" fillId="34" borderId="0" xfId="0" applyFont="1" applyFill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/>
    </xf>
    <xf numFmtId="0" fontId="31" fillId="34" borderId="0" xfId="0" applyFont="1" applyFill="1" applyAlignment="1">
      <alignment horizontal="center" wrapText="1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justify"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indent="1"/>
    </xf>
    <xf numFmtId="0" fontId="33" fillId="34" borderId="0" xfId="0" applyFont="1" applyFill="1" applyAlignment="1">
      <alignment horizontal="center"/>
    </xf>
    <xf numFmtId="0" fontId="27" fillId="34" borderId="0" xfId="0" applyFont="1" applyFill="1" applyAlignment="1">
      <alignment horizontal="left"/>
    </xf>
    <xf numFmtId="0" fontId="29" fillId="34" borderId="0" xfId="0" applyFont="1" applyFill="1" applyAlignment="1">
      <alignment horizontal="left" wrapText="1"/>
    </xf>
    <xf numFmtId="0" fontId="29" fillId="34" borderId="0" xfId="0" applyFont="1" applyFill="1" applyAlignment="1">
      <alignment horizontal="left"/>
    </xf>
    <xf numFmtId="0" fontId="25" fillId="34" borderId="0" xfId="0" applyFont="1" applyFill="1" applyAlignment="1">
      <alignment horizontal="left" wrapText="1"/>
    </xf>
    <xf numFmtId="0" fontId="25" fillId="34" borderId="0" xfId="0" applyFont="1" applyFill="1" applyAlignment="1">
      <alignment horizontal="left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42" xr:uid="{D2D3F0A4-6B09-4411-B378-4E2CBABE9220}"/>
    <cellStyle name="Neutralno" xfId="8" builtinId="28" customBuiltin="1"/>
    <cellStyle name="Normalno" xfId="0" builtinId="0"/>
    <cellStyle name="Normalno 2" xfId="44" xr:uid="{557360C4-C602-472F-9E45-B842791B8DB8}"/>
    <cellStyle name="Normalno 3" xfId="43" xr:uid="{EE7CADE1-E650-4FD3-BB00-1C3F0C816967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BFBFBF"/>
      <color rgb="FF00000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showGridLines="0" tabSelected="1" topLeftCell="A49" workbookViewId="0">
      <selection sqref="A1:G1"/>
    </sheetView>
  </sheetViews>
  <sheetFormatPr defaultRowHeight="11.25" x14ac:dyDescent="0.15"/>
  <cols>
    <col min="1" max="1" width="55.5703125" style="1" customWidth="1"/>
    <col min="2" max="2" width="14.28515625" style="1" customWidth="1"/>
    <col min="3" max="3" width="13.5703125" style="1" customWidth="1"/>
    <col min="4" max="4" width="13.140625" style="1" customWidth="1"/>
    <col min="5" max="5" width="13.7109375" style="1" customWidth="1"/>
    <col min="6" max="6" width="13" style="1" customWidth="1"/>
    <col min="7" max="7" width="12.5703125" style="1" customWidth="1"/>
    <col min="8" max="16384" width="9.140625" style="1"/>
  </cols>
  <sheetData>
    <row r="1" spans="1:7" s="7" customFormat="1" ht="45.75" customHeight="1" x14ac:dyDescent="0.2">
      <c r="A1" s="177" t="s">
        <v>200</v>
      </c>
      <c r="B1" s="177"/>
      <c r="C1" s="177"/>
      <c r="D1" s="177"/>
      <c r="E1" s="177"/>
      <c r="F1" s="177"/>
      <c r="G1" s="177"/>
    </row>
    <row r="2" spans="1:7" s="7" customFormat="1" ht="15.75" x14ac:dyDescent="0.2">
      <c r="A2" s="8"/>
      <c r="B2" s="8"/>
      <c r="C2" s="8"/>
      <c r="D2" s="8"/>
      <c r="E2" s="8"/>
      <c r="F2" s="8"/>
      <c r="G2" s="8"/>
    </row>
    <row r="3" spans="1:7" s="7" customFormat="1" ht="15.75" x14ac:dyDescent="0.25">
      <c r="A3" s="178" t="s">
        <v>137</v>
      </c>
      <c r="B3" s="178"/>
      <c r="C3" s="178"/>
      <c r="D3" s="178"/>
      <c r="E3" s="178"/>
      <c r="F3" s="178"/>
      <c r="G3" s="178"/>
    </row>
    <row r="4" spans="1:7" s="7" customFormat="1" ht="15.75" x14ac:dyDescent="0.25">
      <c r="A4" s="179" t="s">
        <v>135</v>
      </c>
      <c r="B4" s="178"/>
      <c r="C4" s="178"/>
      <c r="D4" s="178"/>
      <c r="E4" s="178"/>
      <c r="F4" s="178"/>
      <c r="G4" s="178"/>
    </row>
    <row r="5" spans="1:7" s="7" customFormat="1" ht="15.75" x14ac:dyDescent="0.25">
      <c r="A5" s="9"/>
      <c r="B5" s="9"/>
      <c r="C5" s="9"/>
      <c r="D5" s="9"/>
      <c r="E5" s="9"/>
      <c r="F5" s="10"/>
      <c r="G5" s="10"/>
    </row>
    <row r="6" spans="1:7" s="7" customFormat="1" ht="15.75" x14ac:dyDescent="0.25">
      <c r="A6" s="178" t="s">
        <v>136</v>
      </c>
      <c r="B6" s="178"/>
      <c r="C6" s="178"/>
      <c r="D6" s="178"/>
      <c r="E6" s="178"/>
      <c r="F6" s="178"/>
      <c r="G6" s="178"/>
    </row>
    <row r="7" spans="1:7" s="7" customFormat="1" ht="11.25" customHeight="1" x14ac:dyDescent="0.25">
      <c r="A7" s="138"/>
      <c r="B7" s="138"/>
      <c r="C7" s="138"/>
      <c r="D7" s="138"/>
      <c r="E7" s="138"/>
      <c r="F7" s="138"/>
      <c r="G7" s="138"/>
    </row>
    <row r="8" spans="1:7" s="7" customFormat="1" ht="15.75" x14ac:dyDescent="0.25">
      <c r="A8" s="178" t="s">
        <v>177</v>
      </c>
      <c r="B8" s="178"/>
      <c r="C8" s="178"/>
      <c r="D8" s="178"/>
      <c r="E8" s="178"/>
      <c r="F8" s="178"/>
      <c r="G8" s="178"/>
    </row>
    <row r="9" spans="1:7" s="7" customFormat="1" ht="15.75" customHeight="1" x14ac:dyDescent="0.2">
      <c r="A9" s="181" t="s">
        <v>178</v>
      </c>
      <c r="B9" s="181"/>
      <c r="C9" s="181"/>
      <c r="D9" s="181"/>
      <c r="E9" s="181"/>
      <c r="F9" s="181"/>
      <c r="G9" s="181"/>
    </row>
    <row r="10" spans="1:7" s="7" customFormat="1" ht="15.75" x14ac:dyDescent="0.25">
      <c r="A10" s="9"/>
      <c r="B10" s="9"/>
      <c r="C10" s="9"/>
      <c r="D10" s="9"/>
      <c r="E10" s="9"/>
      <c r="F10" s="10"/>
      <c r="G10" s="10"/>
    </row>
    <row r="11" spans="1:7" s="7" customFormat="1" ht="13.5" thickBot="1" x14ac:dyDescent="0.25">
      <c r="A11" s="180" t="s">
        <v>144</v>
      </c>
      <c r="B11" s="180"/>
      <c r="C11" s="180"/>
      <c r="D11" s="180"/>
      <c r="E11" s="180"/>
      <c r="F11" s="180"/>
      <c r="G11" s="180"/>
    </row>
    <row r="12" spans="1:7" ht="37.5" customHeight="1" thickBot="1" x14ac:dyDescent="0.2">
      <c r="A12" s="11" t="s">
        <v>143</v>
      </c>
      <c r="B12" s="12" t="s">
        <v>145</v>
      </c>
      <c r="C12" s="12" t="s">
        <v>166</v>
      </c>
      <c r="D12" s="12" t="s">
        <v>146</v>
      </c>
      <c r="E12" s="12" t="s">
        <v>147</v>
      </c>
      <c r="F12" s="12" t="s">
        <v>149</v>
      </c>
      <c r="G12" s="13" t="s">
        <v>149</v>
      </c>
    </row>
    <row r="13" spans="1:7" s="76" customFormat="1" ht="10.5" x14ac:dyDescent="0.15">
      <c r="A13" s="73">
        <v>1</v>
      </c>
      <c r="B13" s="77">
        <v>2</v>
      </c>
      <c r="C13" s="74">
        <v>3</v>
      </c>
      <c r="D13" s="77">
        <v>4</v>
      </c>
      <c r="E13" s="74">
        <v>5</v>
      </c>
      <c r="F13" s="77" t="s">
        <v>148</v>
      </c>
      <c r="G13" s="75" t="s">
        <v>150</v>
      </c>
    </row>
    <row r="14" spans="1:7" s="76" customFormat="1" ht="15" customHeight="1" x14ac:dyDescent="0.15">
      <c r="A14" s="156" t="s">
        <v>173</v>
      </c>
      <c r="B14" s="155"/>
      <c r="C14" s="144"/>
      <c r="D14" s="155"/>
      <c r="E14" s="144"/>
      <c r="F14" s="155"/>
      <c r="G14" s="151"/>
    </row>
    <row r="15" spans="1:7" s="78" customFormat="1" ht="12.75" x14ac:dyDescent="0.2">
      <c r="A15" s="79" t="s">
        <v>187</v>
      </c>
      <c r="B15" s="148">
        <v>4830726.87</v>
      </c>
      <c r="C15" s="148">
        <v>5471892</v>
      </c>
      <c r="D15" s="148">
        <v>5471892</v>
      </c>
      <c r="E15" s="148">
        <v>5694899.5499999998</v>
      </c>
      <c r="F15" s="147">
        <v>117.89</v>
      </c>
      <c r="G15" s="146">
        <v>104.08</v>
      </c>
    </row>
    <row r="16" spans="1:7" ht="12.75" x14ac:dyDescent="0.2">
      <c r="A16" s="41" t="s">
        <v>0</v>
      </c>
      <c r="B16" s="4">
        <v>4829718.3099999996</v>
      </c>
      <c r="C16" s="4">
        <v>5470392</v>
      </c>
      <c r="D16" s="4">
        <v>5470392</v>
      </c>
      <c r="E16" s="4">
        <v>5693549.5499999998</v>
      </c>
      <c r="F16" s="157">
        <v>117.89</v>
      </c>
      <c r="G16" s="159">
        <v>104.08</v>
      </c>
    </row>
    <row r="17" spans="1:7" ht="12.75" x14ac:dyDescent="0.2">
      <c r="A17" s="41" t="s">
        <v>1</v>
      </c>
      <c r="B17" s="4">
        <v>1008.56</v>
      </c>
      <c r="C17" s="4">
        <v>1500</v>
      </c>
      <c r="D17" s="4">
        <v>1500</v>
      </c>
      <c r="E17" s="4">
        <v>1350</v>
      </c>
      <c r="F17" s="157">
        <v>133.85</v>
      </c>
      <c r="G17" s="68">
        <v>90</v>
      </c>
    </row>
    <row r="18" spans="1:7" s="78" customFormat="1" ht="12.75" x14ac:dyDescent="0.2">
      <c r="A18" s="79" t="s">
        <v>188</v>
      </c>
      <c r="B18" s="148">
        <v>4786040.75</v>
      </c>
      <c r="C18" s="148">
        <v>5487509</v>
      </c>
      <c r="D18" s="148">
        <v>5487509</v>
      </c>
      <c r="E18" s="148">
        <v>5674527.6699999999</v>
      </c>
      <c r="F18" s="147">
        <v>118.56</v>
      </c>
      <c r="G18" s="145">
        <v>103.41</v>
      </c>
    </row>
    <row r="19" spans="1:7" ht="12.75" x14ac:dyDescent="0.2">
      <c r="A19" s="41" t="s">
        <v>2</v>
      </c>
      <c r="B19" s="4">
        <v>4506160.6100000003</v>
      </c>
      <c r="C19" s="4">
        <v>5090893</v>
      </c>
      <c r="D19" s="4">
        <v>5090893</v>
      </c>
      <c r="E19" s="4">
        <v>5280129.7</v>
      </c>
      <c r="F19" s="157">
        <v>117.18</v>
      </c>
      <c r="G19" s="159">
        <v>103.72</v>
      </c>
    </row>
    <row r="20" spans="1:7" ht="12.75" x14ac:dyDescent="0.2">
      <c r="A20" s="41" t="s">
        <v>3</v>
      </c>
      <c r="B20" s="4">
        <v>279880.14</v>
      </c>
      <c r="C20" s="4">
        <v>396616</v>
      </c>
      <c r="D20" s="4">
        <v>396616</v>
      </c>
      <c r="E20" s="4">
        <v>394397.97</v>
      </c>
      <c r="F20" s="157">
        <v>140.91999999999999</v>
      </c>
      <c r="G20" s="159">
        <v>99.44</v>
      </c>
    </row>
    <row r="21" spans="1:7" ht="12.75" x14ac:dyDescent="0.2">
      <c r="A21" s="79" t="s">
        <v>189</v>
      </c>
      <c r="B21" s="148">
        <v>44686.12</v>
      </c>
      <c r="C21" s="148">
        <v>-15617</v>
      </c>
      <c r="D21" s="148">
        <v>-15617</v>
      </c>
      <c r="E21" s="148">
        <v>20371.88</v>
      </c>
      <c r="F21" s="147"/>
      <c r="G21" s="146"/>
    </row>
    <row r="22" spans="1:7" s="70" customFormat="1" ht="15.75" customHeight="1" x14ac:dyDescent="0.2">
      <c r="A22" s="150" t="s">
        <v>174</v>
      </c>
      <c r="B22" s="154"/>
      <c r="C22" s="154"/>
      <c r="D22" s="154"/>
      <c r="E22" s="154"/>
      <c r="F22" s="153"/>
      <c r="G22" s="172"/>
    </row>
    <row r="23" spans="1:7" ht="15.75" customHeight="1" x14ac:dyDescent="0.2">
      <c r="A23" s="170" t="s">
        <v>151</v>
      </c>
      <c r="B23" s="4">
        <v>0</v>
      </c>
      <c r="C23" s="4">
        <v>0</v>
      </c>
      <c r="D23" s="4">
        <v>0</v>
      </c>
      <c r="E23" s="4">
        <v>0</v>
      </c>
      <c r="F23" s="157"/>
      <c r="G23" s="167"/>
    </row>
    <row r="24" spans="1:7" ht="13.5" customHeight="1" x14ac:dyDescent="0.2">
      <c r="A24" s="41" t="s">
        <v>152</v>
      </c>
      <c r="B24" s="4">
        <v>0</v>
      </c>
      <c r="C24" s="4">
        <v>0</v>
      </c>
      <c r="D24" s="4">
        <v>0</v>
      </c>
      <c r="E24" s="4">
        <v>0</v>
      </c>
      <c r="F24" s="157"/>
      <c r="G24" s="159"/>
    </row>
    <row r="25" spans="1:7" ht="12.75" x14ac:dyDescent="0.2">
      <c r="A25" s="125" t="s">
        <v>153</v>
      </c>
      <c r="B25" s="126">
        <v>0</v>
      </c>
      <c r="C25" s="126">
        <v>0</v>
      </c>
      <c r="D25" s="126">
        <v>0</v>
      </c>
      <c r="E25" s="126">
        <v>0</v>
      </c>
      <c r="F25" s="127"/>
      <c r="G25" s="128"/>
    </row>
    <row r="26" spans="1:7" ht="12.75" x14ac:dyDescent="0.2">
      <c r="A26" s="165" t="s">
        <v>190</v>
      </c>
      <c r="B26" s="163"/>
      <c r="C26" s="163"/>
      <c r="D26" s="163"/>
      <c r="E26" s="163"/>
      <c r="F26" s="161"/>
      <c r="G26" s="149"/>
    </row>
    <row r="27" spans="1:7" ht="12.75" x14ac:dyDescent="0.2">
      <c r="A27" s="158" t="s">
        <v>171</v>
      </c>
      <c r="B27" s="173">
        <v>4830726.87</v>
      </c>
      <c r="C27" s="173">
        <v>5471892</v>
      </c>
      <c r="D27" s="173">
        <v>5471892</v>
      </c>
      <c r="E27" s="173">
        <v>5694899.5499999998</v>
      </c>
      <c r="F27" s="171">
        <v>117.89</v>
      </c>
      <c r="G27" s="169">
        <v>104.08</v>
      </c>
    </row>
    <row r="28" spans="1:7" ht="12.75" x14ac:dyDescent="0.2">
      <c r="A28" s="158" t="s">
        <v>172</v>
      </c>
      <c r="B28" s="173">
        <v>4786040.75</v>
      </c>
      <c r="C28" s="173">
        <v>5487509</v>
      </c>
      <c r="D28" s="173">
        <v>5487509</v>
      </c>
      <c r="E28" s="173">
        <v>5674527.6699999999</v>
      </c>
      <c r="F28" s="171">
        <v>118.56</v>
      </c>
      <c r="G28" s="169">
        <v>103.41</v>
      </c>
    </row>
    <row r="29" spans="1:7" ht="15.75" customHeight="1" x14ac:dyDescent="0.2">
      <c r="A29" s="125" t="s">
        <v>191</v>
      </c>
      <c r="B29" s="126">
        <v>44686.12</v>
      </c>
      <c r="C29" s="126">
        <v>-15617</v>
      </c>
      <c r="D29" s="126">
        <v>-15617</v>
      </c>
      <c r="E29" s="126">
        <v>20371.88</v>
      </c>
      <c r="F29" s="127"/>
      <c r="G29" s="128"/>
    </row>
    <row r="30" spans="1:7" ht="12.75" x14ac:dyDescent="0.2">
      <c r="A30" s="81" t="s">
        <v>192</v>
      </c>
      <c r="B30" s="82"/>
      <c r="C30" s="82"/>
      <c r="D30" s="82"/>
      <c r="E30" s="82"/>
      <c r="F30" s="83"/>
      <c r="G30" s="129"/>
    </row>
    <row r="31" spans="1:7" ht="12.75" x14ac:dyDescent="0.2">
      <c r="A31" s="162" t="s">
        <v>193</v>
      </c>
      <c r="B31" s="168">
        <v>0</v>
      </c>
      <c r="C31" s="168">
        <v>15617</v>
      </c>
      <c r="D31" s="168">
        <v>15617</v>
      </c>
      <c r="E31" s="168">
        <v>15616.8</v>
      </c>
      <c r="F31" s="166"/>
      <c r="G31" s="164"/>
    </row>
    <row r="32" spans="1:7" ht="12.75" x14ac:dyDescent="0.2">
      <c r="A32" s="162" t="s">
        <v>195</v>
      </c>
      <c r="B32" s="168">
        <v>-29069.32</v>
      </c>
      <c r="C32" s="168">
        <v>0</v>
      </c>
      <c r="D32" s="168">
        <v>0</v>
      </c>
      <c r="E32" s="168">
        <v>0</v>
      </c>
      <c r="F32" s="166"/>
      <c r="G32" s="164"/>
    </row>
    <row r="33" spans="1:7" ht="16.5" customHeight="1" thickBot="1" x14ac:dyDescent="0.25">
      <c r="A33" s="84" t="s">
        <v>154</v>
      </c>
      <c r="B33" s="85">
        <v>15616.8</v>
      </c>
      <c r="C33" s="174">
        <v>0</v>
      </c>
      <c r="D33" s="174">
        <v>0</v>
      </c>
      <c r="E33" s="85">
        <v>35988.68</v>
      </c>
      <c r="F33" s="86"/>
      <c r="G33" s="87"/>
    </row>
  </sheetData>
  <mergeCells count="7">
    <mergeCell ref="A1:G1"/>
    <mergeCell ref="A3:G3"/>
    <mergeCell ref="A4:G4"/>
    <mergeCell ref="A6:G6"/>
    <mergeCell ref="A11:G11"/>
    <mergeCell ref="A8:G8"/>
    <mergeCell ref="A9:G9"/>
  </mergeCells>
  <pageMargins left="0.75" right="0.75" top="1" bottom="1" header="0.5" footer="0.5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0"/>
  <sheetViews>
    <sheetView workbookViewId="0">
      <selection activeCell="A9" sqref="A9:G9"/>
    </sheetView>
  </sheetViews>
  <sheetFormatPr defaultRowHeight="11.25" x14ac:dyDescent="0.15"/>
  <cols>
    <col min="1" max="1" width="36.5703125" style="1" bestFit="1" customWidth="1"/>
    <col min="2" max="2" width="15.5703125" style="1" customWidth="1"/>
    <col min="3" max="3" width="14.42578125" style="1" customWidth="1"/>
    <col min="4" max="4" width="15" style="1" customWidth="1"/>
    <col min="5" max="5" width="15.28515625" style="1" customWidth="1"/>
    <col min="6" max="6" width="13" style="1" customWidth="1"/>
    <col min="7" max="7" width="13.42578125" style="1" customWidth="1"/>
    <col min="8" max="16384" width="9.140625" style="1"/>
  </cols>
  <sheetData>
    <row r="1" spans="1:7" ht="12.75" x14ac:dyDescent="0.2">
      <c r="A1" s="182"/>
      <c r="B1" s="182"/>
      <c r="C1" s="182"/>
      <c r="D1" s="182"/>
      <c r="E1" s="182"/>
      <c r="F1" s="182"/>
      <c r="G1" s="182"/>
    </row>
    <row r="2" spans="1:7" ht="15.75" customHeight="1" x14ac:dyDescent="0.25">
      <c r="A2" s="183" t="s">
        <v>136</v>
      </c>
      <c r="B2" s="183"/>
      <c r="C2" s="183"/>
      <c r="D2" s="183"/>
      <c r="E2" s="183"/>
      <c r="F2" s="183"/>
      <c r="G2" s="183"/>
    </row>
    <row r="3" spans="1:7" ht="15.75" customHeight="1" x14ac:dyDescent="0.25">
      <c r="A3" s="139"/>
      <c r="B3" s="139"/>
      <c r="C3" s="139"/>
      <c r="D3" s="139"/>
      <c r="E3" s="139"/>
      <c r="F3" s="139"/>
      <c r="G3" s="139"/>
    </row>
    <row r="4" spans="1:7" ht="15.75" x14ac:dyDescent="0.25">
      <c r="A4" s="186" t="s">
        <v>179</v>
      </c>
      <c r="B4" s="187"/>
      <c r="C4" s="187"/>
      <c r="D4" s="187"/>
      <c r="E4" s="187"/>
      <c r="F4" s="187"/>
      <c r="G4" s="187"/>
    </row>
    <row r="5" spans="1:7" ht="7.5" customHeight="1" x14ac:dyDescent="0.25">
      <c r="A5" s="140"/>
      <c r="B5" s="141"/>
      <c r="C5" s="141"/>
      <c r="D5" s="141"/>
      <c r="E5" s="141"/>
      <c r="F5" s="141"/>
      <c r="G5" s="141"/>
    </row>
    <row r="6" spans="1:7" ht="30" customHeight="1" x14ac:dyDescent="0.25">
      <c r="A6" s="188" t="s">
        <v>180</v>
      </c>
      <c r="B6" s="188"/>
      <c r="C6" s="188"/>
      <c r="D6" s="188"/>
      <c r="E6" s="188"/>
      <c r="F6" s="188"/>
      <c r="G6" s="188"/>
    </row>
    <row r="7" spans="1:7" ht="15.75" customHeight="1" x14ac:dyDescent="0.25">
      <c r="A7" s="185" t="s">
        <v>155</v>
      </c>
      <c r="B7" s="185"/>
      <c r="C7" s="185"/>
      <c r="D7" s="185"/>
      <c r="E7" s="185"/>
      <c r="F7" s="185"/>
      <c r="G7" s="185"/>
    </row>
    <row r="8" spans="1:7" ht="15.75" x14ac:dyDescent="0.25">
      <c r="A8" s="17"/>
      <c r="B8" s="15"/>
      <c r="C8" s="15"/>
      <c r="D8" s="15"/>
      <c r="E8" s="15"/>
      <c r="F8" s="15"/>
      <c r="G8" s="16"/>
    </row>
    <row r="9" spans="1:7" ht="15.75" x14ac:dyDescent="0.25">
      <c r="A9" s="184" t="s">
        <v>181</v>
      </c>
      <c r="B9" s="184"/>
      <c r="C9" s="184"/>
      <c r="D9" s="184"/>
      <c r="E9" s="184"/>
      <c r="F9" s="184"/>
      <c r="G9" s="184"/>
    </row>
    <row r="10" spans="1:7" ht="13.5" customHeight="1" thickBot="1" x14ac:dyDescent="0.25">
      <c r="A10" s="18"/>
      <c r="B10" s="18"/>
      <c r="C10" s="18"/>
      <c r="D10" s="18"/>
      <c r="E10" s="18"/>
      <c r="F10" s="18"/>
      <c r="G10" s="19"/>
    </row>
    <row r="11" spans="1:7" ht="39.75" customHeight="1" thickBot="1" x14ac:dyDescent="0.2">
      <c r="A11" s="11" t="s">
        <v>143</v>
      </c>
      <c r="B11" s="12" t="s">
        <v>145</v>
      </c>
      <c r="C11" s="12" t="s">
        <v>166</v>
      </c>
      <c r="D11" s="12" t="s">
        <v>163</v>
      </c>
      <c r="E11" s="12" t="s">
        <v>157</v>
      </c>
      <c r="F11" s="12" t="s">
        <v>175</v>
      </c>
      <c r="G11" s="13" t="s">
        <v>176</v>
      </c>
    </row>
    <row r="12" spans="1:7" s="76" customFormat="1" ht="11.25" customHeight="1" x14ac:dyDescent="0.15">
      <c r="A12" s="88">
        <v>1</v>
      </c>
      <c r="B12" s="89">
        <v>2</v>
      </c>
      <c r="C12" s="132">
        <v>3</v>
      </c>
      <c r="D12" s="89">
        <v>4</v>
      </c>
      <c r="E12" s="132">
        <v>5</v>
      </c>
      <c r="F12" s="132" t="s">
        <v>148</v>
      </c>
      <c r="G12" s="75" t="s">
        <v>150</v>
      </c>
    </row>
    <row r="13" spans="1:7" ht="15.75" customHeight="1" x14ac:dyDescent="0.2">
      <c r="A13" s="130" t="s">
        <v>165</v>
      </c>
      <c r="B13" s="131">
        <v>4830726.87</v>
      </c>
      <c r="C13" s="2">
        <v>5471892</v>
      </c>
      <c r="D13" s="131">
        <v>5471892</v>
      </c>
      <c r="E13" s="2">
        <v>5694899.5499999998</v>
      </c>
      <c r="F13" s="2">
        <v>117.89</v>
      </c>
      <c r="G13" s="43">
        <v>104.08</v>
      </c>
    </row>
    <row r="14" spans="1:7" ht="12.75" x14ac:dyDescent="0.2">
      <c r="A14" s="81" t="s">
        <v>0</v>
      </c>
      <c r="B14" s="82">
        <v>4829718.3099999996</v>
      </c>
      <c r="C14" s="82">
        <v>5470392</v>
      </c>
      <c r="D14" s="82">
        <v>5470392</v>
      </c>
      <c r="E14" s="82">
        <v>5693549.5499999998</v>
      </c>
      <c r="F14" s="82">
        <v>117.89</v>
      </c>
      <c r="G14" s="133">
        <v>104.08</v>
      </c>
    </row>
    <row r="15" spans="1:7" ht="25.5" x14ac:dyDescent="0.2">
      <c r="A15" s="21" t="s">
        <v>4</v>
      </c>
      <c r="B15" s="2">
        <v>38851.81</v>
      </c>
      <c r="C15" s="2">
        <v>9998</v>
      </c>
      <c r="D15" s="2">
        <v>9998</v>
      </c>
      <c r="E15" s="2">
        <v>34092.410000000003</v>
      </c>
      <c r="F15" s="2">
        <v>87.75</v>
      </c>
      <c r="G15" s="43">
        <v>340.99</v>
      </c>
    </row>
    <row r="16" spans="1:7" ht="25.5" x14ac:dyDescent="0.2">
      <c r="A16" s="22" t="s">
        <v>5</v>
      </c>
      <c r="B16" s="2">
        <v>1519.36</v>
      </c>
      <c r="C16" s="2"/>
      <c r="D16" s="2"/>
      <c r="E16" s="2">
        <v>0</v>
      </c>
      <c r="F16" s="2"/>
      <c r="G16" s="24"/>
    </row>
    <row r="17" spans="1:7" ht="21" x14ac:dyDescent="0.2">
      <c r="A17" s="23" t="s">
        <v>6</v>
      </c>
      <c r="B17" s="3">
        <v>1519.36</v>
      </c>
      <c r="C17" s="25"/>
      <c r="D17" s="25"/>
      <c r="E17" s="3">
        <v>0</v>
      </c>
      <c r="F17" s="25"/>
      <c r="G17" s="26"/>
    </row>
    <row r="18" spans="1:7" ht="38.25" x14ac:dyDescent="0.2">
      <c r="A18" s="22" t="s">
        <v>7</v>
      </c>
      <c r="B18" s="2">
        <v>8044.53</v>
      </c>
      <c r="C18" s="2"/>
      <c r="D18" s="2"/>
      <c r="E18" s="2">
        <v>28075.24</v>
      </c>
      <c r="F18" s="2">
        <v>349</v>
      </c>
      <c r="G18" s="24"/>
    </row>
    <row r="19" spans="1:7" ht="21" x14ac:dyDescent="0.2">
      <c r="A19" s="23" t="s">
        <v>8</v>
      </c>
      <c r="B19" s="3">
        <v>8044.53</v>
      </c>
      <c r="C19" s="25"/>
      <c r="D19" s="25"/>
      <c r="E19" s="3">
        <v>28075.24</v>
      </c>
      <c r="F19" s="3">
        <v>349</v>
      </c>
      <c r="G19" s="26"/>
    </row>
    <row r="20" spans="1:7" ht="25.5" x14ac:dyDescent="0.2">
      <c r="A20" s="22" t="s">
        <v>9</v>
      </c>
      <c r="B20" s="2">
        <v>29287.919999999998</v>
      </c>
      <c r="C20" s="2"/>
      <c r="D20" s="2"/>
      <c r="E20" s="2">
        <v>6017.17</v>
      </c>
      <c r="F20" s="2">
        <v>20.54</v>
      </c>
      <c r="G20" s="24"/>
    </row>
    <row r="21" spans="1:7" ht="21" x14ac:dyDescent="0.2">
      <c r="A21" s="23" t="s">
        <v>10</v>
      </c>
      <c r="B21" s="3">
        <v>29287.919999999998</v>
      </c>
      <c r="C21" s="25"/>
      <c r="D21" s="25"/>
      <c r="E21" s="3">
        <v>6017.17</v>
      </c>
      <c r="F21" s="3">
        <v>20.54</v>
      </c>
      <c r="G21" s="26"/>
    </row>
    <row r="22" spans="1:7" ht="12.75" x14ac:dyDescent="0.2">
      <c r="A22" s="21" t="s">
        <v>11</v>
      </c>
      <c r="B22" s="2">
        <v>5065.54</v>
      </c>
      <c r="C22" s="2">
        <v>5260</v>
      </c>
      <c r="D22" s="2">
        <v>5260</v>
      </c>
      <c r="E22" s="2">
        <v>6161.26</v>
      </c>
      <c r="F22" s="2">
        <v>121.63</v>
      </c>
      <c r="G22" s="43">
        <v>117.13</v>
      </c>
    </row>
    <row r="23" spans="1:7" ht="13.5" customHeight="1" x14ac:dyDescent="0.2">
      <c r="A23" s="22" t="s">
        <v>12</v>
      </c>
      <c r="B23" s="2">
        <v>5065.54</v>
      </c>
      <c r="C23" s="2"/>
      <c r="D23" s="2"/>
      <c r="E23" s="2">
        <v>6161.26</v>
      </c>
      <c r="F23" s="2">
        <v>121.63</v>
      </c>
      <c r="G23" s="24"/>
    </row>
    <row r="24" spans="1:7" ht="21" x14ac:dyDescent="0.2">
      <c r="A24" s="23" t="s">
        <v>13</v>
      </c>
      <c r="B24" s="3">
        <v>5064.01</v>
      </c>
      <c r="C24" s="25"/>
      <c r="D24" s="25"/>
      <c r="E24" s="3">
        <v>6161.26</v>
      </c>
      <c r="F24" s="3">
        <v>121.67</v>
      </c>
      <c r="G24" s="26"/>
    </row>
    <row r="25" spans="1:7" ht="21" x14ac:dyDescent="0.2">
      <c r="A25" s="23" t="s">
        <v>14</v>
      </c>
      <c r="B25" s="3">
        <v>1.53</v>
      </c>
      <c r="C25" s="25"/>
      <c r="D25" s="25"/>
      <c r="E25" s="3">
        <v>0</v>
      </c>
      <c r="F25" s="25"/>
      <c r="G25" s="26"/>
    </row>
    <row r="26" spans="1:7" ht="38.25" x14ac:dyDescent="0.2">
      <c r="A26" s="21" t="s">
        <v>15</v>
      </c>
      <c r="B26" s="2">
        <v>46940.2</v>
      </c>
      <c r="C26" s="2">
        <v>19664</v>
      </c>
      <c r="D26" s="2">
        <v>19664</v>
      </c>
      <c r="E26" s="2">
        <v>9024.94</v>
      </c>
      <c r="F26" s="2">
        <v>19.23</v>
      </c>
      <c r="G26" s="43">
        <v>45.9</v>
      </c>
    </row>
    <row r="27" spans="1:7" ht="13.5" customHeight="1" x14ac:dyDescent="0.2">
      <c r="A27" s="22" t="s">
        <v>16</v>
      </c>
      <c r="B27" s="2">
        <v>46940.2</v>
      </c>
      <c r="C27" s="2"/>
      <c r="D27" s="2"/>
      <c r="E27" s="2">
        <v>9024.94</v>
      </c>
      <c r="F27" s="2">
        <v>19.23</v>
      </c>
      <c r="G27" s="24"/>
    </row>
    <row r="28" spans="1:7" ht="12" x14ac:dyDescent="0.2">
      <c r="A28" s="23" t="s">
        <v>17</v>
      </c>
      <c r="B28" s="3">
        <v>46940.2</v>
      </c>
      <c r="C28" s="25"/>
      <c r="D28" s="25"/>
      <c r="E28" s="3">
        <v>9024.94</v>
      </c>
      <c r="F28" s="3">
        <v>19.23</v>
      </c>
      <c r="G28" s="26"/>
    </row>
    <row r="29" spans="1:7" ht="51" x14ac:dyDescent="0.2">
      <c r="A29" s="21" t="s">
        <v>18</v>
      </c>
      <c r="B29" s="2">
        <v>107452.52</v>
      </c>
      <c r="C29" s="2">
        <v>65000</v>
      </c>
      <c r="D29" s="2">
        <v>65000</v>
      </c>
      <c r="E29" s="2">
        <v>83007.47</v>
      </c>
      <c r="F29" s="2">
        <v>77.25</v>
      </c>
      <c r="G29" s="43">
        <v>127.7</v>
      </c>
    </row>
    <row r="30" spans="1:7" ht="25.5" x14ac:dyDescent="0.2">
      <c r="A30" s="22" t="s">
        <v>19</v>
      </c>
      <c r="B30" s="2">
        <v>78805.8</v>
      </c>
      <c r="C30" s="2"/>
      <c r="D30" s="2"/>
      <c r="E30" s="2">
        <v>81816.240000000005</v>
      </c>
      <c r="F30" s="2">
        <v>103.82</v>
      </c>
      <c r="G30" s="24"/>
    </row>
    <row r="31" spans="1:7" ht="12" x14ac:dyDescent="0.2">
      <c r="A31" s="23" t="s">
        <v>20</v>
      </c>
      <c r="B31" s="3">
        <v>78805.8</v>
      </c>
      <c r="C31" s="25"/>
      <c r="D31" s="25"/>
      <c r="E31" s="3">
        <v>81816.240000000005</v>
      </c>
      <c r="F31" s="3">
        <v>103.82</v>
      </c>
      <c r="G31" s="26"/>
    </row>
    <row r="32" spans="1:7" ht="51" x14ac:dyDescent="0.2">
      <c r="A32" s="22" t="s">
        <v>21</v>
      </c>
      <c r="B32" s="2">
        <v>28646.720000000001</v>
      </c>
      <c r="C32" s="2"/>
      <c r="D32" s="2"/>
      <c r="E32" s="2">
        <v>1191.23</v>
      </c>
      <c r="F32" s="2">
        <v>4.16</v>
      </c>
      <c r="G32" s="24"/>
    </row>
    <row r="33" spans="1:7" ht="12" x14ac:dyDescent="0.2">
      <c r="A33" s="23" t="s">
        <v>22</v>
      </c>
      <c r="B33" s="3">
        <v>6008.18</v>
      </c>
      <c r="C33" s="25"/>
      <c r="D33" s="25"/>
      <c r="E33" s="3">
        <v>0</v>
      </c>
      <c r="F33" s="25"/>
      <c r="G33" s="26"/>
    </row>
    <row r="34" spans="1:7" ht="12" x14ac:dyDescent="0.2">
      <c r="A34" s="23" t="s">
        <v>23</v>
      </c>
      <c r="B34" s="3">
        <v>22638.54</v>
      </c>
      <c r="C34" s="25"/>
      <c r="D34" s="25"/>
      <c r="E34" s="3">
        <v>1191.23</v>
      </c>
      <c r="F34" s="3">
        <v>5.26</v>
      </c>
      <c r="G34" s="26"/>
    </row>
    <row r="35" spans="1:7" ht="38.25" x14ac:dyDescent="0.2">
      <c r="A35" s="21" t="s">
        <v>24</v>
      </c>
      <c r="B35" s="2">
        <v>4629073.24</v>
      </c>
      <c r="C35" s="2">
        <v>5367470</v>
      </c>
      <c r="D35" s="2">
        <v>5367470</v>
      </c>
      <c r="E35" s="2">
        <v>5558304.5099999998</v>
      </c>
      <c r="F35" s="2">
        <v>120.07</v>
      </c>
      <c r="G35" s="43">
        <v>103.56</v>
      </c>
    </row>
    <row r="36" spans="1:7" ht="39.75" customHeight="1" x14ac:dyDescent="0.2">
      <c r="A36" s="22" t="s">
        <v>25</v>
      </c>
      <c r="B36" s="2">
        <v>265445.62</v>
      </c>
      <c r="C36" s="2"/>
      <c r="D36" s="2"/>
      <c r="E36" s="2">
        <v>413303</v>
      </c>
      <c r="F36" s="2">
        <v>155.69999999999999</v>
      </c>
      <c r="G36" s="24"/>
    </row>
    <row r="37" spans="1:7" ht="21" x14ac:dyDescent="0.2">
      <c r="A37" s="23" t="s">
        <v>26</v>
      </c>
      <c r="B37" s="3">
        <v>21235.65</v>
      </c>
      <c r="C37" s="25"/>
      <c r="D37" s="25"/>
      <c r="E37" s="3">
        <v>36014</v>
      </c>
      <c r="F37" s="3">
        <v>169.59</v>
      </c>
      <c r="G37" s="26"/>
    </row>
    <row r="38" spans="1:7" ht="31.5" x14ac:dyDescent="0.2">
      <c r="A38" s="23" t="s">
        <v>27</v>
      </c>
      <c r="B38" s="3">
        <v>244209.97</v>
      </c>
      <c r="C38" s="25"/>
      <c r="D38" s="25"/>
      <c r="E38" s="3">
        <v>377289</v>
      </c>
      <c r="F38" s="3">
        <v>154.49</v>
      </c>
      <c r="G38" s="26"/>
    </row>
    <row r="39" spans="1:7" ht="25.5" x14ac:dyDescent="0.2">
      <c r="A39" s="22" t="s">
        <v>28</v>
      </c>
      <c r="B39" s="2">
        <v>4363627.62</v>
      </c>
      <c r="C39" s="2"/>
      <c r="D39" s="2"/>
      <c r="E39" s="2">
        <v>5145001.51</v>
      </c>
      <c r="F39" s="2">
        <v>117.91</v>
      </c>
      <c r="G39" s="24"/>
    </row>
    <row r="40" spans="1:7" ht="21" x14ac:dyDescent="0.2">
      <c r="A40" s="23" t="s">
        <v>29</v>
      </c>
      <c r="B40" s="3">
        <v>4363627.62</v>
      </c>
      <c r="C40" s="25"/>
      <c r="D40" s="25"/>
      <c r="E40" s="3">
        <v>5145001.51</v>
      </c>
      <c r="F40" s="3">
        <v>117.91</v>
      </c>
      <c r="G40" s="26"/>
    </row>
    <row r="41" spans="1:7" ht="25.5" x14ac:dyDescent="0.2">
      <c r="A41" s="21" t="s">
        <v>30</v>
      </c>
      <c r="B41" s="2">
        <v>2335</v>
      </c>
      <c r="C41" s="2">
        <v>3000</v>
      </c>
      <c r="D41" s="2">
        <v>3000</v>
      </c>
      <c r="E41" s="2">
        <v>2958.96</v>
      </c>
      <c r="F41" s="2">
        <v>126.72</v>
      </c>
      <c r="G41" s="43">
        <v>98.63</v>
      </c>
    </row>
    <row r="42" spans="1:7" ht="12.75" x14ac:dyDescent="0.2">
      <c r="A42" s="22" t="s">
        <v>31</v>
      </c>
      <c r="B42" s="2">
        <v>2335</v>
      </c>
      <c r="C42" s="2"/>
      <c r="D42" s="2"/>
      <c r="E42" s="2">
        <v>2958.96</v>
      </c>
      <c r="F42" s="2">
        <v>126.72</v>
      </c>
      <c r="G42" s="24"/>
    </row>
    <row r="43" spans="1:7" ht="12" x14ac:dyDescent="0.2">
      <c r="A43" s="23" t="s">
        <v>32</v>
      </c>
      <c r="B43" s="3">
        <v>2335</v>
      </c>
      <c r="C43" s="25"/>
      <c r="D43" s="25"/>
      <c r="E43" s="3">
        <v>2958.96</v>
      </c>
      <c r="F43" s="3">
        <v>126.72</v>
      </c>
      <c r="G43" s="26"/>
    </row>
    <row r="44" spans="1:7" ht="25.5" x14ac:dyDescent="0.2">
      <c r="A44" s="81" t="s">
        <v>1</v>
      </c>
      <c r="B44" s="82">
        <v>1008.56</v>
      </c>
      <c r="C44" s="82">
        <v>1500</v>
      </c>
      <c r="D44" s="82">
        <v>1500</v>
      </c>
      <c r="E44" s="82">
        <v>1350</v>
      </c>
      <c r="F44" s="82">
        <v>133.85</v>
      </c>
      <c r="G44" s="133">
        <v>90</v>
      </c>
    </row>
    <row r="45" spans="1:7" ht="25.5" x14ac:dyDescent="0.2">
      <c r="A45" s="21" t="s">
        <v>33</v>
      </c>
      <c r="B45" s="2">
        <v>1008.56</v>
      </c>
      <c r="C45" s="2">
        <v>1500</v>
      </c>
      <c r="D45" s="2">
        <v>1500</v>
      </c>
      <c r="E45" s="2">
        <v>1350</v>
      </c>
      <c r="F45" s="2">
        <v>133.85</v>
      </c>
      <c r="G45" s="43">
        <v>90</v>
      </c>
    </row>
    <row r="46" spans="1:7" ht="25.5" x14ac:dyDescent="0.2">
      <c r="A46" s="22" t="s">
        <v>34</v>
      </c>
      <c r="B46" s="2">
        <v>46.32</v>
      </c>
      <c r="C46" s="2"/>
      <c r="D46" s="2"/>
      <c r="E46" s="2">
        <v>0</v>
      </c>
      <c r="F46" s="2"/>
      <c r="G46" s="24"/>
    </row>
    <row r="47" spans="1:7" ht="12" x14ac:dyDescent="0.2">
      <c r="A47" s="23" t="s">
        <v>35</v>
      </c>
      <c r="B47" s="3">
        <v>46.32</v>
      </c>
      <c r="C47" s="25"/>
      <c r="D47" s="25"/>
      <c r="E47" s="3">
        <v>0</v>
      </c>
      <c r="F47" s="25"/>
      <c r="G47" s="26"/>
    </row>
    <row r="48" spans="1:7" ht="25.5" x14ac:dyDescent="0.2">
      <c r="A48" s="22" t="s">
        <v>36</v>
      </c>
      <c r="B48" s="2">
        <v>962.24</v>
      </c>
      <c r="C48" s="2"/>
      <c r="D48" s="2"/>
      <c r="E48" s="2">
        <v>1350</v>
      </c>
      <c r="F48" s="2">
        <v>140.30000000000001</v>
      </c>
      <c r="G48" s="24"/>
    </row>
    <row r="49" spans="1:7" ht="12" customHeight="1" thickBot="1" x14ac:dyDescent="0.25">
      <c r="A49" s="114" t="s">
        <v>37</v>
      </c>
      <c r="B49" s="110">
        <v>962.24</v>
      </c>
      <c r="C49" s="111"/>
      <c r="D49" s="111"/>
      <c r="E49" s="110">
        <v>1350</v>
      </c>
      <c r="F49" s="110">
        <v>140.30000000000001</v>
      </c>
      <c r="G49" s="112"/>
    </row>
    <row r="50" spans="1:7" ht="12" customHeight="1" x14ac:dyDescent="0.2">
      <c r="A50" s="115"/>
      <c r="B50" s="116"/>
      <c r="C50" s="118"/>
      <c r="D50" s="118"/>
      <c r="E50" s="116"/>
      <c r="F50" s="116"/>
      <c r="G50" s="120"/>
    </row>
    <row r="51" spans="1:7" ht="12" customHeight="1" thickBot="1" x14ac:dyDescent="0.25">
      <c r="A51" s="121"/>
      <c r="B51" s="119"/>
      <c r="C51" s="117"/>
      <c r="D51" s="117"/>
      <c r="E51" s="119"/>
      <c r="F51" s="119"/>
      <c r="G51" s="124"/>
    </row>
    <row r="52" spans="1:7" ht="15.75" customHeight="1" x14ac:dyDescent="0.2">
      <c r="A52" s="122" t="s">
        <v>156</v>
      </c>
      <c r="B52" s="105">
        <v>4786040.75</v>
      </c>
      <c r="C52" s="105">
        <v>5487509</v>
      </c>
      <c r="D52" s="105">
        <v>5487509</v>
      </c>
      <c r="E52" s="105">
        <v>5674527.6699999999</v>
      </c>
      <c r="F52" s="105">
        <v>118.56</v>
      </c>
      <c r="G52" s="123">
        <v>103.41</v>
      </c>
    </row>
    <row r="53" spans="1:7" ht="12.75" x14ac:dyDescent="0.2">
      <c r="A53" s="81" t="s">
        <v>2</v>
      </c>
      <c r="B53" s="113">
        <v>4506160.6100000003</v>
      </c>
      <c r="C53" s="113">
        <v>5090893</v>
      </c>
      <c r="D53" s="113">
        <v>5090893</v>
      </c>
      <c r="E53" s="113">
        <v>5280129.7</v>
      </c>
      <c r="F53" s="113">
        <v>117.18</v>
      </c>
      <c r="G53" s="134">
        <v>103.72</v>
      </c>
    </row>
    <row r="54" spans="1:7" ht="12.75" x14ac:dyDescent="0.2">
      <c r="A54" s="21" t="s">
        <v>38</v>
      </c>
      <c r="B54" s="2">
        <v>3606130.46</v>
      </c>
      <c r="C54" s="2">
        <v>4006701</v>
      </c>
      <c r="D54" s="2">
        <v>4006701</v>
      </c>
      <c r="E54" s="2">
        <v>4385131.91</v>
      </c>
      <c r="F54" s="2">
        <v>121.6</v>
      </c>
      <c r="G54" s="43">
        <v>109.44</v>
      </c>
    </row>
    <row r="55" spans="1:7" ht="12.75" x14ac:dyDescent="0.2">
      <c r="A55" s="22" t="s">
        <v>39</v>
      </c>
      <c r="B55" s="2">
        <v>3114736.14</v>
      </c>
      <c r="C55" s="2"/>
      <c r="D55" s="2"/>
      <c r="E55" s="2">
        <v>3790673.51</v>
      </c>
      <c r="F55" s="2">
        <v>121.7</v>
      </c>
      <c r="G55" s="24"/>
    </row>
    <row r="56" spans="1:7" ht="12" x14ac:dyDescent="0.2">
      <c r="A56" s="23" t="s">
        <v>40</v>
      </c>
      <c r="B56" s="3">
        <v>2694614.12</v>
      </c>
      <c r="C56" s="25"/>
      <c r="D56" s="25"/>
      <c r="E56" s="3">
        <v>3225513.5</v>
      </c>
      <c r="F56" s="3">
        <v>119.7</v>
      </c>
      <c r="G56" s="26"/>
    </row>
    <row r="57" spans="1:7" ht="12" x14ac:dyDescent="0.2">
      <c r="A57" s="23" t="s">
        <v>41</v>
      </c>
      <c r="B57" s="3">
        <v>68564.639999999999</v>
      </c>
      <c r="C57" s="25"/>
      <c r="D57" s="25"/>
      <c r="E57" s="3">
        <v>129242.57</v>
      </c>
      <c r="F57" s="3">
        <v>188.5</v>
      </c>
      <c r="G57" s="26"/>
    </row>
    <row r="58" spans="1:7" ht="12" x14ac:dyDescent="0.2">
      <c r="A58" s="23" t="s">
        <v>42</v>
      </c>
      <c r="B58" s="3">
        <v>351557.38</v>
      </c>
      <c r="C58" s="25"/>
      <c r="D58" s="25"/>
      <c r="E58" s="3">
        <v>435917.44</v>
      </c>
      <c r="F58" s="3">
        <v>124</v>
      </c>
      <c r="G58" s="26"/>
    </row>
    <row r="59" spans="1:7" ht="12.75" x14ac:dyDescent="0.2">
      <c r="A59" s="22" t="s">
        <v>43</v>
      </c>
      <c r="B59" s="2">
        <v>121338.58</v>
      </c>
      <c r="C59" s="2"/>
      <c r="D59" s="2"/>
      <c r="E59" s="2">
        <v>143927.56</v>
      </c>
      <c r="F59" s="2">
        <v>118.62</v>
      </c>
      <c r="G59" s="24"/>
    </row>
    <row r="60" spans="1:7" ht="12" x14ac:dyDescent="0.2">
      <c r="A60" s="23" t="s">
        <v>44</v>
      </c>
      <c r="B60" s="3">
        <v>121338.58</v>
      </c>
      <c r="C60" s="25"/>
      <c r="D60" s="25"/>
      <c r="E60" s="3">
        <v>143927.56</v>
      </c>
      <c r="F60" s="3">
        <v>118.62</v>
      </c>
      <c r="G60" s="26"/>
    </row>
    <row r="61" spans="1:7" ht="12.75" x14ac:dyDescent="0.2">
      <c r="A61" s="22" t="s">
        <v>45</v>
      </c>
      <c r="B61" s="2">
        <v>370055.74</v>
      </c>
      <c r="C61" s="2"/>
      <c r="D61" s="2"/>
      <c r="E61" s="2">
        <v>450530.84</v>
      </c>
      <c r="F61" s="2">
        <v>121.75</v>
      </c>
      <c r="G61" s="24"/>
    </row>
    <row r="62" spans="1:7" ht="21" x14ac:dyDescent="0.2">
      <c r="A62" s="23" t="s">
        <v>46</v>
      </c>
      <c r="B62" s="3">
        <v>369885.12</v>
      </c>
      <c r="C62" s="25"/>
      <c r="D62" s="25"/>
      <c r="E62" s="3">
        <v>450530.84</v>
      </c>
      <c r="F62" s="3">
        <v>121.8</v>
      </c>
      <c r="G62" s="26"/>
    </row>
    <row r="63" spans="1:7" ht="21" x14ac:dyDescent="0.2">
      <c r="A63" s="23" t="s">
        <v>47</v>
      </c>
      <c r="B63" s="3">
        <v>170.62</v>
      </c>
      <c r="C63" s="25"/>
      <c r="D63" s="25"/>
      <c r="E63" s="3">
        <v>0</v>
      </c>
      <c r="F63" s="25"/>
      <c r="G63" s="26"/>
    </row>
    <row r="64" spans="1:7" ht="12.75" x14ac:dyDescent="0.2">
      <c r="A64" s="21" t="s">
        <v>48</v>
      </c>
      <c r="B64" s="2">
        <v>882659.91</v>
      </c>
      <c r="C64" s="2">
        <v>1064938</v>
      </c>
      <c r="D64" s="2">
        <v>1064938</v>
      </c>
      <c r="E64" s="2">
        <v>867827.93</v>
      </c>
      <c r="F64" s="2">
        <v>98.32</v>
      </c>
      <c r="G64" s="43">
        <v>81.489999999999995</v>
      </c>
    </row>
    <row r="65" spans="1:7" ht="15.75" customHeight="1" x14ac:dyDescent="0.2">
      <c r="A65" s="22" t="s">
        <v>49</v>
      </c>
      <c r="B65" s="2">
        <v>212502.91</v>
      </c>
      <c r="C65" s="2"/>
      <c r="D65" s="2"/>
      <c r="E65" s="2">
        <v>222966.78</v>
      </c>
      <c r="F65" s="2">
        <v>104.92</v>
      </c>
      <c r="G65" s="24"/>
    </row>
    <row r="66" spans="1:7" ht="12" x14ac:dyDescent="0.2">
      <c r="A66" s="23" t="s">
        <v>50</v>
      </c>
      <c r="B66" s="3">
        <v>3546.26</v>
      </c>
      <c r="C66" s="25"/>
      <c r="D66" s="25"/>
      <c r="E66" s="3">
        <v>2291.98</v>
      </c>
      <c r="F66" s="3">
        <v>64.63</v>
      </c>
      <c r="G66" s="26"/>
    </row>
    <row r="67" spans="1:7" ht="21" x14ac:dyDescent="0.2">
      <c r="A67" s="23" t="s">
        <v>51</v>
      </c>
      <c r="B67" s="3">
        <v>205256.21</v>
      </c>
      <c r="C67" s="25"/>
      <c r="D67" s="25"/>
      <c r="E67" s="3">
        <v>214828.29</v>
      </c>
      <c r="F67" s="3">
        <v>104.66</v>
      </c>
      <c r="G67" s="26"/>
    </row>
    <row r="68" spans="1:7" ht="12" x14ac:dyDescent="0.2">
      <c r="A68" s="23" t="s">
        <v>52</v>
      </c>
      <c r="B68" s="3">
        <v>3700.44</v>
      </c>
      <c r="C68" s="25"/>
      <c r="D68" s="25"/>
      <c r="E68" s="3">
        <v>5846.51</v>
      </c>
      <c r="F68" s="3">
        <v>157.99</v>
      </c>
      <c r="G68" s="26"/>
    </row>
    <row r="69" spans="1:7" ht="14.25" customHeight="1" x14ac:dyDescent="0.2">
      <c r="A69" s="22" t="s">
        <v>53</v>
      </c>
      <c r="B69" s="2">
        <v>471028.61</v>
      </c>
      <c r="C69" s="2"/>
      <c r="D69" s="2"/>
      <c r="E69" s="2">
        <v>438859.41</v>
      </c>
      <c r="F69" s="2">
        <v>93.17</v>
      </c>
      <c r="G69" s="24"/>
    </row>
    <row r="70" spans="1:7" ht="21" x14ac:dyDescent="0.2">
      <c r="A70" s="23" t="s">
        <v>54</v>
      </c>
      <c r="B70" s="3">
        <v>15094.52</v>
      </c>
      <c r="C70" s="25"/>
      <c r="D70" s="25"/>
      <c r="E70" s="3">
        <v>18812.650000000001</v>
      </c>
      <c r="F70" s="3">
        <v>124.63</v>
      </c>
      <c r="G70" s="26"/>
    </row>
    <row r="71" spans="1:7" ht="12" x14ac:dyDescent="0.2">
      <c r="A71" s="23" t="s">
        <v>55</v>
      </c>
      <c r="B71" s="3">
        <v>66525.89</v>
      </c>
      <c r="C71" s="25"/>
      <c r="D71" s="25"/>
      <c r="E71" s="3">
        <v>68102.55</v>
      </c>
      <c r="F71" s="3">
        <v>102.37</v>
      </c>
      <c r="G71" s="26"/>
    </row>
    <row r="72" spans="1:7" ht="12" x14ac:dyDescent="0.2">
      <c r="A72" s="23" t="s">
        <v>56</v>
      </c>
      <c r="B72" s="3">
        <v>296108.11</v>
      </c>
      <c r="C72" s="25"/>
      <c r="D72" s="25"/>
      <c r="E72" s="3">
        <v>257430.39999999999</v>
      </c>
      <c r="F72" s="3">
        <v>86.94</v>
      </c>
      <c r="G72" s="26"/>
    </row>
    <row r="73" spans="1:7" ht="21" x14ac:dyDescent="0.2">
      <c r="A73" s="23" t="s">
        <v>57</v>
      </c>
      <c r="B73" s="3">
        <v>50828.2</v>
      </c>
      <c r="C73" s="25"/>
      <c r="D73" s="25"/>
      <c r="E73" s="3">
        <v>43604.97</v>
      </c>
      <c r="F73" s="3">
        <v>85.79</v>
      </c>
      <c r="G73" s="26"/>
    </row>
    <row r="74" spans="1:7" ht="12" x14ac:dyDescent="0.2">
      <c r="A74" s="23" t="s">
        <v>58</v>
      </c>
      <c r="B74" s="3">
        <v>19258.5</v>
      </c>
      <c r="C74" s="25"/>
      <c r="D74" s="25"/>
      <c r="E74" s="3">
        <v>24412.080000000002</v>
      </c>
      <c r="F74" s="3">
        <v>126.76</v>
      </c>
      <c r="G74" s="26"/>
    </row>
    <row r="75" spans="1:7" ht="21" x14ac:dyDescent="0.2">
      <c r="A75" s="23" t="s">
        <v>59</v>
      </c>
      <c r="B75" s="3">
        <v>23213.39</v>
      </c>
      <c r="C75" s="25"/>
      <c r="D75" s="25"/>
      <c r="E75" s="3">
        <v>26496.76</v>
      </c>
      <c r="F75" s="3">
        <v>114.14</v>
      </c>
      <c r="G75" s="26"/>
    </row>
    <row r="76" spans="1:7" ht="12.75" x14ac:dyDescent="0.2">
      <c r="A76" s="22" t="s">
        <v>60</v>
      </c>
      <c r="B76" s="2">
        <v>163225.98000000001</v>
      </c>
      <c r="C76" s="2"/>
      <c r="D76" s="2"/>
      <c r="E76" s="2">
        <v>165711.84</v>
      </c>
      <c r="F76" s="2">
        <v>101.52</v>
      </c>
      <c r="G76" s="24"/>
    </row>
    <row r="77" spans="1:7" ht="12" x14ac:dyDescent="0.2">
      <c r="A77" s="23" t="s">
        <v>61</v>
      </c>
      <c r="B77" s="3">
        <v>10097.5</v>
      </c>
      <c r="C77" s="25"/>
      <c r="D77" s="25"/>
      <c r="E77" s="3">
        <v>10555.62</v>
      </c>
      <c r="F77" s="3">
        <v>104.54</v>
      </c>
      <c r="G77" s="26"/>
    </row>
    <row r="78" spans="1:7" ht="12.75" customHeight="1" x14ac:dyDescent="0.2">
      <c r="A78" s="23" t="s">
        <v>62</v>
      </c>
      <c r="B78" s="3">
        <v>83422.490000000005</v>
      </c>
      <c r="C78" s="25"/>
      <c r="D78" s="25"/>
      <c r="E78" s="3">
        <v>60414.79</v>
      </c>
      <c r="F78" s="3">
        <v>72.42</v>
      </c>
      <c r="G78" s="26"/>
    </row>
    <row r="79" spans="1:7" ht="12" x14ac:dyDescent="0.2">
      <c r="A79" s="23" t="s">
        <v>63</v>
      </c>
      <c r="B79" s="3">
        <v>580.66</v>
      </c>
      <c r="C79" s="25"/>
      <c r="D79" s="25"/>
      <c r="E79" s="3">
        <v>225</v>
      </c>
      <c r="F79" s="3">
        <v>38.75</v>
      </c>
      <c r="G79" s="26"/>
    </row>
    <row r="80" spans="1:7" ht="12" x14ac:dyDescent="0.2">
      <c r="A80" s="23" t="s">
        <v>64</v>
      </c>
      <c r="B80" s="3">
        <v>14031.52</v>
      </c>
      <c r="C80" s="25"/>
      <c r="D80" s="25"/>
      <c r="E80" s="3">
        <v>11516.02</v>
      </c>
      <c r="F80" s="3">
        <v>82.07</v>
      </c>
      <c r="G80" s="26"/>
    </row>
    <row r="81" spans="1:7" ht="12" x14ac:dyDescent="0.2">
      <c r="A81" s="23" t="s">
        <v>65</v>
      </c>
      <c r="B81" s="3">
        <v>4339.9399999999996</v>
      </c>
      <c r="C81" s="25"/>
      <c r="D81" s="25"/>
      <c r="E81" s="3">
        <v>5954.03</v>
      </c>
      <c r="F81" s="3">
        <v>137.19</v>
      </c>
      <c r="G81" s="26"/>
    </row>
    <row r="82" spans="1:7" ht="12" x14ac:dyDescent="0.2">
      <c r="A82" s="23" t="s">
        <v>66</v>
      </c>
      <c r="B82" s="3">
        <v>2340.2199999999998</v>
      </c>
      <c r="C82" s="25"/>
      <c r="D82" s="25"/>
      <c r="E82" s="3">
        <v>2137.3000000000002</v>
      </c>
      <c r="F82" s="3">
        <v>91.33</v>
      </c>
      <c r="G82" s="26"/>
    </row>
    <row r="83" spans="1:7" ht="12" x14ac:dyDescent="0.2">
      <c r="A83" s="23" t="s">
        <v>67</v>
      </c>
      <c r="B83" s="3">
        <v>19732.61</v>
      </c>
      <c r="C83" s="25"/>
      <c r="D83" s="25"/>
      <c r="E83" s="3">
        <v>45716.800000000003</v>
      </c>
      <c r="F83" s="3">
        <v>231.68</v>
      </c>
      <c r="G83" s="26"/>
    </row>
    <row r="84" spans="1:7" ht="12" x14ac:dyDescent="0.2">
      <c r="A84" s="23" t="s">
        <v>68</v>
      </c>
      <c r="B84" s="3">
        <v>14618.54</v>
      </c>
      <c r="C84" s="25"/>
      <c r="D84" s="25"/>
      <c r="E84" s="3">
        <v>18754.39</v>
      </c>
      <c r="F84" s="3">
        <v>128.29</v>
      </c>
      <c r="G84" s="26"/>
    </row>
    <row r="85" spans="1:7" ht="12" x14ac:dyDescent="0.2">
      <c r="A85" s="23" t="s">
        <v>69</v>
      </c>
      <c r="B85" s="3">
        <v>14062.5</v>
      </c>
      <c r="C85" s="25"/>
      <c r="D85" s="25"/>
      <c r="E85" s="3">
        <v>10437.89</v>
      </c>
      <c r="F85" s="3">
        <v>74.22</v>
      </c>
      <c r="G85" s="26"/>
    </row>
    <row r="86" spans="1:7" ht="25.5" x14ac:dyDescent="0.2">
      <c r="A86" s="22" t="s">
        <v>70</v>
      </c>
      <c r="B86" s="2">
        <v>936.23</v>
      </c>
      <c r="C86" s="2"/>
      <c r="D86" s="2"/>
      <c r="E86" s="2">
        <v>801.62</v>
      </c>
      <c r="F86" s="2">
        <v>85.62</v>
      </c>
      <c r="G86" s="24"/>
    </row>
    <row r="87" spans="1:7" ht="21" x14ac:dyDescent="0.2">
      <c r="A87" s="23" t="s">
        <v>71</v>
      </c>
      <c r="B87" s="3">
        <v>936.23</v>
      </c>
      <c r="C87" s="25"/>
      <c r="D87" s="25"/>
      <c r="E87" s="3">
        <v>801.62</v>
      </c>
      <c r="F87" s="3">
        <v>85.62</v>
      </c>
      <c r="G87" s="26"/>
    </row>
    <row r="88" spans="1:7" ht="25.5" x14ac:dyDescent="0.2">
      <c r="A88" s="22" t="s">
        <v>72</v>
      </c>
      <c r="B88" s="2">
        <v>34966.18</v>
      </c>
      <c r="C88" s="2"/>
      <c r="D88" s="2"/>
      <c r="E88" s="2">
        <v>39488.28</v>
      </c>
      <c r="F88" s="2">
        <v>112.93</v>
      </c>
      <c r="G88" s="24"/>
    </row>
    <row r="89" spans="1:7" ht="21" x14ac:dyDescent="0.2">
      <c r="A89" s="23" t="s">
        <v>73</v>
      </c>
      <c r="B89" s="3">
        <v>8985.4500000000007</v>
      </c>
      <c r="C89" s="25"/>
      <c r="D89" s="25"/>
      <c r="E89" s="3">
        <v>8976.93</v>
      </c>
      <c r="F89" s="3">
        <v>99.91</v>
      </c>
      <c r="G89" s="26"/>
    </row>
    <row r="90" spans="1:7" ht="12" x14ac:dyDescent="0.2">
      <c r="A90" s="23" t="s">
        <v>74</v>
      </c>
      <c r="B90" s="3">
        <v>19813.29</v>
      </c>
      <c r="C90" s="25"/>
      <c r="D90" s="25"/>
      <c r="E90" s="3">
        <v>28232.25</v>
      </c>
      <c r="F90" s="3">
        <v>142.49</v>
      </c>
      <c r="G90" s="26"/>
    </row>
    <row r="91" spans="1:7" ht="12" x14ac:dyDescent="0.2">
      <c r="A91" s="23" t="s">
        <v>75</v>
      </c>
      <c r="B91" s="3">
        <v>1574.3</v>
      </c>
      <c r="C91" s="25"/>
      <c r="D91" s="25"/>
      <c r="E91" s="3">
        <v>406.29</v>
      </c>
      <c r="F91" s="3">
        <v>25.81</v>
      </c>
      <c r="G91" s="26"/>
    </row>
    <row r="92" spans="1:7" ht="12" x14ac:dyDescent="0.2">
      <c r="A92" s="23" t="s">
        <v>76</v>
      </c>
      <c r="B92" s="3">
        <v>845.05</v>
      </c>
      <c r="C92" s="25"/>
      <c r="D92" s="25"/>
      <c r="E92" s="3">
        <v>729.42</v>
      </c>
      <c r="F92" s="3">
        <v>86.32</v>
      </c>
      <c r="G92" s="26"/>
    </row>
    <row r="93" spans="1:7" ht="12" x14ac:dyDescent="0.2">
      <c r="A93" s="23" t="s">
        <v>77</v>
      </c>
      <c r="B93" s="3">
        <v>2330.94</v>
      </c>
      <c r="C93" s="25"/>
      <c r="D93" s="25"/>
      <c r="E93" s="3">
        <v>0</v>
      </c>
      <c r="F93" s="25"/>
      <c r="G93" s="26"/>
    </row>
    <row r="94" spans="1:7" ht="12" x14ac:dyDescent="0.2">
      <c r="A94" s="23" t="s">
        <v>78</v>
      </c>
      <c r="B94" s="3">
        <v>1417.15</v>
      </c>
      <c r="C94" s="25"/>
      <c r="D94" s="25"/>
      <c r="E94" s="3">
        <v>1143.3900000000001</v>
      </c>
      <c r="F94" s="3">
        <v>80.680000000000007</v>
      </c>
      <c r="G94" s="26"/>
    </row>
    <row r="95" spans="1:7" ht="12.75" x14ac:dyDescent="0.2">
      <c r="A95" s="21" t="s">
        <v>79</v>
      </c>
      <c r="B95" s="2">
        <v>4937.32</v>
      </c>
      <c r="C95" s="2">
        <v>5309</v>
      </c>
      <c r="D95" s="2">
        <v>5309</v>
      </c>
      <c r="E95" s="2">
        <v>1746.74</v>
      </c>
      <c r="F95" s="2">
        <v>35.380000000000003</v>
      </c>
      <c r="G95" s="43">
        <v>32.9</v>
      </c>
    </row>
    <row r="96" spans="1:7" ht="12.75" x14ac:dyDescent="0.2">
      <c r="A96" s="22" t="s">
        <v>80</v>
      </c>
      <c r="B96" s="2">
        <v>4937.32</v>
      </c>
      <c r="C96" s="2"/>
      <c r="D96" s="2"/>
      <c r="E96" s="2">
        <v>1746.74</v>
      </c>
      <c r="F96" s="2">
        <v>35.380000000000003</v>
      </c>
      <c r="G96" s="24"/>
    </row>
    <row r="97" spans="1:7" ht="21" x14ac:dyDescent="0.2">
      <c r="A97" s="23" t="s">
        <v>81</v>
      </c>
      <c r="B97" s="3">
        <v>1700.47</v>
      </c>
      <c r="C97" s="25"/>
      <c r="D97" s="25"/>
      <c r="E97" s="3">
        <v>1745.36</v>
      </c>
      <c r="F97" s="3">
        <v>102.64</v>
      </c>
      <c r="G97" s="26"/>
    </row>
    <row r="98" spans="1:7" ht="21" x14ac:dyDescent="0.2">
      <c r="A98" s="23" t="s">
        <v>82</v>
      </c>
      <c r="B98" s="3">
        <v>8.67</v>
      </c>
      <c r="C98" s="25"/>
      <c r="D98" s="25"/>
      <c r="E98" s="3">
        <v>0</v>
      </c>
      <c r="F98" s="25"/>
      <c r="G98" s="26"/>
    </row>
    <row r="99" spans="1:7" ht="12" x14ac:dyDescent="0.2">
      <c r="A99" s="23" t="s">
        <v>83</v>
      </c>
      <c r="B99" s="3">
        <v>3228.18</v>
      </c>
      <c r="C99" s="25"/>
      <c r="D99" s="25"/>
      <c r="E99" s="3">
        <v>1.38</v>
      </c>
      <c r="F99" s="3">
        <v>0.04</v>
      </c>
      <c r="G99" s="26"/>
    </row>
    <row r="100" spans="1:7" ht="38.25" x14ac:dyDescent="0.2">
      <c r="A100" s="21" t="s">
        <v>84</v>
      </c>
      <c r="B100" s="2">
        <v>12432.92</v>
      </c>
      <c r="C100" s="2">
        <v>13945</v>
      </c>
      <c r="D100" s="2">
        <v>13945</v>
      </c>
      <c r="E100" s="2">
        <v>25423.119999999999</v>
      </c>
      <c r="F100" s="2">
        <v>204.48</v>
      </c>
      <c r="G100" s="43">
        <v>182.31</v>
      </c>
    </row>
    <row r="101" spans="1:7" ht="25.5" x14ac:dyDescent="0.2">
      <c r="A101" s="22" t="s">
        <v>85</v>
      </c>
      <c r="B101" s="2">
        <v>12432.92</v>
      </c>
      <c r="C101" s="2"/>
      <c r="D101" s="2"/>
      <c r="E101" s="2">
        <v>25423.119999999999</v>
      </c>
      <c r="F101" s="2">
        <v>204.48</v>
      </c>
      <c r="G101" s="24"/>
    </row>
    <row r="102" spans="1:7" ht="21" x14ac:dyDescent="0.2">
      <c r="A102" s="23" t="s">
        <v>86</v>
      </c>
      <c r="B102" s="3">
        <v>12432.92</v>
      </c>
      <c r="C102" s="25"/>
      <c r="D102" s="25"/>
      <c r="E102" s="3">
        <v>25423.119999999999</v>
      </c>
      <c r="F102" s="3">
        <v>204.48</v>
      </c>
      <c r="G102" s="26"/>
    </row>
    <row r="103" spans="1:7" ht="25.5" x14ac:dyDescent="0.2">
      <c r="A103" s="81" t="s">
        <v>3</v>
      </c>
      <c r="B103" s="82">
        <v>279880.14</v>
      </c>
      <c r="C103" s="82">
        <v>396616</v>
      </c>
      <c r="D103" s="82">
        <v>396616</v>
      </c>
      <c r="E103" s="82">
        <v>394397.97</v>
      </c>
      <c r="F103" s="82">
        <v>140.91999999999999</v>
      </c>
      <c r="G103" s="133">
        <v>99.44</v>
      </c>
    </row>
    <row r="104" spans="1:7" ht="25.5" x14ac:dyDescent="0.2">
      <c r="A104" s="21" t="s">
        <v>87</v>
      </c>
      <c r="B104" s="2">
        <v>1391.27</v>
      </c>
      <c r="C104" s="2">
        <v>1327</v>
      </c>
      <c r="D104" s="2">
        <v>1327</v>
      </c>
      <c r="E104" s="2">
        <v>491.21</v>
      </c>
      <c r="F104" s="2">
        <v>35.31</v>
      </c>
      <c r="G104" s="43">
        <v>37.020000000000003</v>
      </c>
    </row>
    <row r="105" spans="1:7" ht="12.75" x14ac:dyDescent="0.2">
      <c r="A105" s="22" t="s">
        <v>88</v>
      </c>
      <c r="B105" s="2">
        <v>1391.27</v>
      </c>
      <c r="C105" s="2"/>
      <c r="D105" s="2"/>
      <c r="E105" s="2">
        <v>491.21</v>
      </c>
      <c r="F105" s="2">
        <v>35.31</v>
      </c>
      <c r="G105" s="24"/>
    </row>
    <row r="106" spans="1:7" ht="12" x14ac:dyDescent="0.2">
      <c r="A106" s="23" t="s">
        <v>89</v>
      </c>
      <c r="B106" s="3">
        <v>1391.27</v>
      </c>
      <c r="C106" s="25"/>
      <c r="D106" s="25"/>
      <c r="E106" s="3">
        <v>491.21</v>
      </c>
      <c r="F106" s="3">
        <v>35.31</v>
      </c>
      <c r="G106" s="26"/>
    </row>
    <row r="107" spans="1:7" ht="25.5" x14ac:dyDescent="0.2">
      <c r="A107" s="21" t="s">
        <v>90</v>
      </c>
      <c r="B107" s="2">
        <v>274507.19</v>
      </c>
      <c r="C107" s="2">
        <v>395289</v>
      </c>
      <c r="D107" s="2">
        <v>395289</v>
      </c>
      <c r="E107" s="2">
        <v>393906.76</v>
      </c>
      <c r="F107" s="2">
        <v>143.5</v>
      </c>
      <c r="G107" s="43">
        <v>99.65</v>
      </c>
    </row>
    <row r="108" spans="1:7" ht="12.75" x14ac:dyDescent="0.2">
      <c r="A108" s="22" t="s">
        <v>91</v>
      </c>
      <c r="B108" s="2">
        <v>62233.65</v>
      </c>
      <c r="C108" s="2"/>
      <c r="D108" s="2"/>
      <c r="E108" s="2">
        <v>62156.76</v>
      </c>
      <c r="F108" s="2">
        <v>99.88</v>
      </c>
      <c r="G108" s="24"/>
    </row>
    <row r="109" spans="1:7" ht="12" x14ac:dyDescent="0.2">
      <c r="A109" s="23" t="s">
        <v>92</v>
      </c>
      <c r="B109" s="3">
        <v>14962.27</v>
      </c>
      <c r="C109" s="25"/>
      <c r="D109" s="25"/>
      <c r="E109" s="3">
        <v>6395.34</v>
      </c>
      <c r="F109" s="3">
        <v>42.74</v>
      </c>
      <c r="G109" s="26"/>
    </row>
    <row r="110" spans="1:7" ht="12" x14ac:dyDescent="0.2">
      <c r="A110" s="23" t="s">
        <v>93</v>
      </c>
      <c r="B110" s="3">
        <v>2674.73</v>
      </c>
      <c r="C110" s="25"/>
      <c r="D110" s="25"/>
      <c r="E110" s="3">
        <v>3363.68</v>
      </c>
      <c r="F110" s="3">
        <v>125.76</v>
      </c>
      <c r="G110" s="26"/>
    </row>
    <row r="111" spans="1:7" ht="12" x14ac:dyDescent="0.2">
      <c r="A111" s="23" t="s">
        <v>94</v>
      </c>
      <c r="B111" s="3">
        <v>0</v>
      </c>
      <c r="C111" s="25"/>
      <c r="D111" s="25"/>
      <c r="E111" s="3">
        <v>2187</v>
      </c>
      <c r="F111" s="25"/>
      <c r="G111" s="26"/>
    </row>
    <row r="112" spans="1:7" ht="12" x14ac:dyDescent="0.2">
      <c r="A112" s="23" t="s">
        <v>95</v>
      </c>
      <c r="B112" s="3">
        <v>44384.29</v>
      </c>
      <c r="C112" s="25"/>
      <c r="D112" s="25"/>
      <c r="E112" s="3">
        <v>49602.71</v>
      </c>
      <c r="F112" s="3">
        <v>111.76</v>
      </c>
      <c r="G112" s="26"/>
    </row>
    <row r="113" spans="1:7" ht="21" x14ac:dyDescent="0.2">
      <c r="A113" s="23" t="s">
        <v>96</v>
      </c>
      <c r="B113" s="3">
        <v>212.36</v>
      </c>
      <c r="C113" s="25"/>
      <c r="D113" s="25"/>
      <c r="E113" s="3">
        <v>608.03</v>
      </c>
      <c r="F113" s="3">
        <v>286.32</v>
      </c>
      <c r="G113" s="26"/>
    </row>
    <row r="114" spans="1:7" ht="12.75" x14ac:dyDescent="0.2">
      <c r="A114" s="22" t="s">
        <v>97</v>
      </c>
      <c r="B114" s="2">
        <v>211692.88</v>
      </c>
      <c r="C114" s="2"/>
      <c r="D114" s="2"/>
      <c r="E114" s="2">
        <v>331750</v>
      </c>
      <c r="F114" s="2">
        <v>156.71</v>
      </c>
      <c r="G114" s="24"/>
    </row>
    <row r="115" spans="1:7" ht="12" customHeight="1" x14ac:dyDescent="0.2">
      <c r="A115" s="23" t="s">
        <v>98</v>
      </c>
      <c r="B115" s="3">
        <v>211692.88</v>
      </c>
      <c r="C115" s="25"/>
      <c r="D115" s="25"/>
      <c r="E115" s="3">
        <v>331750</v>
      </c>
      <c r="F115" s="3">
        <v>156.71</v>
      </c>
      <c r="G115" s="26"/>
    </row>
    <row r="116" spans="1:7" ht="25.5" x14ac:dyDescent="0.2">
      <c r="A116" s="22" t="s">
        <v>99</v>
      </c>
      <c r="B116" s="2">
        <v>580.66</v>
      </c>
      <c r="C116" s="2"/>
      <c r="D116" s="2"/>
      <c r="E116" s="2">
        <v>0</v>
      </c>
      <c r="F116" s="2"/>
      <c r="G116" s="24"/>
    </row>
    <row r="117" spans="1:7" ht="12" x14ac:dyDescent="0.2">
      <c r="A117" s="23" t="s">
        <v>100</v>
      </c>
      <c r="B117" s="3">
        <v>580.66</v>
      </c>
      <c r="C117" s="25"/>
      <c r="D117" s="25"/>
      <c r="E117" s="25"/>
      <c r="F117" s="25"/>
      <c r="G117" s="26"/>
    </row>
    <row r="118" spans="1:7" ht="25.5" x14ac:dyDescent="0.2">
      <c r="A118" s="21" t="s">
        <v>101</v>
      </c>
      <c r="B118" s="2">
        <v>3981.68</v>
      </c>
      <c r="C118" s="2">
        <v>0</v>
      </c>
      <c r="D118" s="2">
        <v>0</v>
      </c>
      <c r="E118" s="2">
        <v>0</v>
      </c>
      <c r="F118" s="2"/>
      <c r="G118" s="24"/>
    </row>
    <row r="119" spans="1:7" ht="25.5" x14ac:dyDescent="0.2">
      <c r="A119" s="22" t="s">
        <v>102</v>
      </c>
      <c r="B119" s="2">
        <v>3981.68</v>
      </c>
      <c r="C119" s="2"/>
      <c r="D119" s="2"/>
      <c r="E119" s="2">
        <v>0</v>
      </c>
      <c r="F119" s="2"/>
      <c r="G119" s="24"/>
    </row>
    <row r="120" spans="1:7" ht="21.75" thickBot="1" x14ac:dyDescent="0.25">
      <c r="A120" s="106" t="s">
        <v>103</v>
      </c>
      <c r="B120" s="107">
        <v>3981.68</v>
      </c>
      <c r="C120" s="108"/>
      <c r="D120" s="108"/>
      <c r="E120" s="107">
        <v>0</v>
      </c>
      <c r="F120" s="108"/>
      <c r="G120" s="109"/>
    </row>
  </sheetData>
  <mergeCells count="6">
    <mergeCell ref="A1:G1"/>
    <mergeCell ref="A2:G2"/>
    <mergeCell ref="A9:G9"/>
    <mergeCell ref="A7:G7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35"/>
  <sheetViews>
    <sheetView workbookViewId="0">
      <selection activeCell="A2" sqref="A2:G2"/>
    </sheetView>
  </sheetViews>
  <sheetFormatPr defaultRowHeight="11.25" x14ac:dyDescent="0.15"/>
  <cols>
    <col min="1" max="1" width="41.7109375" style="1" customWidth="1"/>
    <col min="2" max="2" width="15.7109375" style="1" customWidth="1"/>
    <col min="3" max="3" width="14.28515625" style="1" customWidth="1"/>
    <col min="4" max="4" width="14" style="1" customWidth="1"/>
    <col min="5" max="5" width="15.85546875" style="1" customWidth="1"/>
    <col min="6" max="6" width="13.7109375" style="1" customWidth="1"/>
    <col min="7" max="7" width="13.5703125" style="1" customWidth="1"/>
    <col min="8" max="16384" width="9.140625" style="1"/>
  </cols>
  <sheetData>
    <row r="2" spans="1:7" s="15" customFormat="1" ht="15.75" x14ac:dyDescent="0.25">
      <c r="A2" s="184" t="s">
        <v>182</v>
      </c>
      <c r="B2" s="184"/>
      <c r="C2" s="184"/>
      <c r="D2" s="184"/>
      <c r="E2" s="184"/>
      <c r="F2" s="184"/>
      <c r="G2" s="184"/>
    </row>
    <row r="3" spans="1:7" s="15" customFormat="1" ht="7.5" customHeight="1" thickBot="1" x14ac:dyDescent="0.3">
      <c r="A3" s="20"/>
      <c r="B3" s="20"/>
      <c r="C3" s="20"/>
      <c r="D3" s="20"/>
      <c r="E3" s="20"/>
      <c r="F3" s="20"/>
      <c r="G3" s="20"/>
    </row>
    <row r="4" spans="1:7" ht="51.75" thickBot="1" x14ac:dyDescent="0.2">
      <c r="A4" s="11" t="s">
        <v>143</v>
      </c>
      <c r="B4" s="12" t="s">
        <v>162</v>
      </c>
      <c r="C4" s="12" t="s">
        <v>167</v>
      </c>
      <c r="D4" s="12" t="s">
        <v>163</v>
      </c>
      <c r="E4" s="12" t="s">
        <v>164</v>
      </c>
      <c r="F4" s="12" t="s">
        <v>149</v>
      </c>
      <c r="G4" s="13" t="s">
        <v>160</v>
      </c>
    </row>
    <row r="5" spans="1:7" ht="9.75" customHeight="1" x14ac:dyDescent="0.15">
      <c r="A5" s="73">
        <v>1</v>
      </c>
      <c r="B5" s="77">
        <v>2</v>
      </c>
      <c r="C5" s="74">
        <v>3</v>
      </c>
      <c r="D5" s="77">
        <v>4</v>
      </c>
      <c r="E5" s="74">
        <v>5</v>
      </c>
      <c r="F5" s="77" t="s">
        <v>148</v>
      </c>
      <c r="G5" s="75" t="s">
        <v>150</v>
      </c>
    </row>
    <row r="6" spans="1:7" s="62" customFormat="1" ht="12.75" x14ac:dyDescent="0.2">
      <c r="A6" s="79" t="s">
        <v>165</v>
      </c>
      <c r="B6" s="2">
        <v>4830726.87</v>
      </c>
      <c r="C6" s="2">
        <v>5471892</v>
      </c>
      <c r="D6" s="2">
        <v>5471892</v>
      </c>
      <c r="E6" s="2">
        <v>5694899.5499999998</v>
      </c>
      <c r="F6" s="2">
        <v>117.89</v>
      </c>
      <c r="G6" s="43">
        <v>104.08</v>
      </c>
    </row>
    <row r="7" spans="1:7" ht="12.75" x14ac:dyDescent="0.2">
      <c r="A7" s="27" t="s">
        <v>104</v>
      </c>
      <c r="B7" s="4">
        <v>70343.09</v>
      </c>
      <c r="C7" s="4">
        <v>210368</v>
      </c>
      <c r="D7" s="4">
        <v>210368</v>
      </c>
      <c r="E7" s="29">
        <v>218201</v>
      </c>
      <c r="F7" s="4">
        <f>E7/B7*100</f>
        <v>310.19535820789224</v>
      </c>
      <c r="G7" s="42">
        <f>E7/D7*100</f>
        <v>103.72347505324004</v>
      </c>
    </row>
    <row r="8" spans="1:7" ht="12.75" x14ac:dyDescent="0.2">
      <c r="A8" s="27" t="s">
        <v>105</v>
      </c>
      <c r="B8" s="4">
        <v>70343.09</v>
      </c>
      <c r="C8" s="4">
        <v>210368</v>
      </c>
      <c r="D8" s="4">
        <v>210368</v>
      </c>
      <c r="E8" s="29">
        <v>218201</v>
      </c>
      <c r="F8" s="4">
        <f t="shared" ref="F8:F12" si="0">E8/B8*100</f>
        <v>310.19535820789224</v>
      </c>
      <c r="G8" s="42">
        <f t="shared" ref="G8:G13" si="1">E8/D8*100</f>
        <v>103.72347505324004</v>
      </c>
    </row>
    <row r="9" spans="1:7" ht="12.75" x14ac:dyDescent="0.2">
      <c r="A9" s="27" t="s">
        <v>106</v>
      </c>
      <c r="B9" s="4">
        <v>87317.5</v>
      </c>
      <c r="C9" s="4">
        <v>73924</v>
      </c>
      <c r="D9" s="4">
        <v>73924</v>
      </c>
      <c r="E9" s="4">
        <v>90949.07</v>
      </c>
      <c r="F9" s="4">
        <f t="shared" si="0"/>
        <v>104.15904028402096</v>
      </c>
      <c r="G9" s="42">
        <f t="shared" si="1"/>
        <v>123.0305043017153</v>
      </c>
    </row>
    <row r="10" spans="1:7" ht="12.75" x14ac:dyDescent="0.2">
      <c r="A10" s="27" t="s">
        <v>107</v>
      </c>
      <c r="B10" s="4">
        <v>87317.5</v>
      </c>
      <c r="C10" s="4">
        <v>73924</v>
      </c>
      <c r="D10" s="4">
        <v>73924</v>
      </c>
      <c r="E10" s="4">
        <v>90949.07</v>
      </c>
      <c r="F10" s="4">
        <f t="shared" si="0"/>
        <v>104.15904028402096</v>
      </c>
      <c r="G10" s="42">
        <f t="shared" si="1"/>
        <v>123.0305043017153</v>
      </c>
    </row>
    <row r="11" spans="1:7" ht="12.75" x14ac:dyDescent="0.2">
      <c r="A11" s="27" t="s">
        <v>108</v>
      </c>
      <c r="B11" s="4">
        <v>4595648.79</v>
      </c>
      <c r="C11" s="4">
        <v>5162102</v>
      </c>
      <c r="D11" s="4">
        <v>5162102</v>
      </c>
      <c r="E11" s="4">
        <f>E12+E13</f>
        <v>5340103.51</v>
      </c>
      <c r="F11" s="4">
        <f t="shared" si="0"/>
        <v>116.19912125617414</v>
      </c>
      <c r="G11" s="42">
        <f t="shared" si="1"/>
        <v>103.44823697788226</v>
      </c>
    </row>
    <row r="12" spans="1:7" ht="12.75" x14ac:dyDescent="0.2">
      <c r="A12" s="27" t="s">
        <v>109</v>
      </c>
      <c r="B12" s="4">
        <v>4400546.26</v>
      </c>
      <c r="C12" s="4">
        <v>4967000</v>
      </c>
      <c r="D12" s="4">
        <v>4967000</v>
      </c>
      <c r="E12" s="4">
        <v>5145001.51</v>
      </c>
      <c r="F12" s="4">
        <f t="shared" si="0"/>
        <v>116.91733721258505</v>
      </c>
      <c r="G12" s="42">
        <f t="shared" si="1"/>
        <v>103.58368250452989</v>
      </c>
    </row>
    <row r="13" spans="1:7" ht="12.75" x14ac:dyDescent="0.2">
      <c r="A13" s="27" t="s">
        <v>110</v>
      </c>
      <c r="B13" s="4">
        <v>195102.53</v>
      </c>
      <c r="C13" s="4">
        <v>195102</v>
      </c>
      <c r="D13" s="4">
        <v>195102</v>
      </c>
      <c r="E13" s="29">
        <v>195102</v>
      </c>
      <c r="F13" s="4">
        <f>E13/B13*100</f>
        <v>99.999728347961465</v>
      </c>
      <c r="G13" s="42">
        <f t="shared" si="1"/>
        <v>100</v>
      </c>
    </row>
    <row r="14" spans="1:7" ht="12.75" x14ac:dyDescent="0.2">
      <c r="A14" s="27" t="s">
        <v>111</v>
      </c>
      <c r="B14" s="4">
        <v>38851.81</v>
      </c>
      <c r="C14" s="4">
        <v>9998</v>
      </c>
      <c r="D14" s="4">
        <v>9998</v>
      </c>
      <c r="E14" s="4">
        <v>34092.410000000003</v>
      </c>
      <c r="F14" s="4">
        <v>87.75</v>
      </c>
      <c r="G14" s="42">
        <v>340.99</v>
      </c>
    </row>
    <row r="15" spans="1:7" ht="12.75" x14ac:dyDescent="0.2">
      <c r="A15" s="27" t="s">
        <v>112</v>
      </c>
      <c r="B15" s="4">
        <v>29287.919999999998</v>
      </c>
      <c r="C15" s="4">
        <v>6017</v>
      </c>
      <c r="D15" s="4">
        <v>6017</v>
      </c>
      <c r="E15" s="4">
        <v>6017.17</v>
      </c>
      <c r="F15" s="4">
        <v>20.54</v>
      </c>
      <c r="G15" s="42">
        <v>100</v>
      </c>
    </row>
    <row r="16" spans="1:7" ht="12.75" x14ac:dyDescent="0.2">
      <c r="A16" s="27" t="s">
        <v>113</v>
      </c>
      <c r="B16" s="4">
        <v>9563.89</v>
      </c>
      <c r="C16" s="4">
        <v>3981</v>
      </c>
      <c r="D16" s="4">
        <v>3981</v>
      </c>
      <c r="E16" s="4">
        <v>28075.24</v>
      </c>
      <c r="F16" s="4">
        <v>293.55</v>
      </c>
      <c r="G16" s="42">
        <v>705.23</v>
      </c>
    </row>
    <row r="17" spans="1:7" ht="12.75" x14ac:dyDescent="0.2">
      <c r="A17" s="27" t="s">
        <v>114</v>
      </c>
      <c r="B17" s="4">
        <v>28646.720000000001</v>
      </c>
      <c r="C17" s="28"/>
      <c r="D17" s="28"/>
      <c r="E17" s="4">
        <v>1191.23</v>
      </c>
      <c r="F17" s="4">
        <v>4.16</v>
      </c>
      <c r="G17" s="51"/>
    </row>
    <row r="18" spans="1:7" ht="12.75" x14ac:dyDescent="0.2">
      <c r="A18" s="27" t="s">
        <v>115</v>
      </c>
      <c r="B18" s="4">
        <v>28646.720000000001</v>
      </c>
      <c r="C18" s="28"/>
      <c r="D18" s="28"/>
      <c r="E18" s="4">
        <v>1191.23</v>
      </c>
      <c r="F18" s="4">
        <v>4.16</v>
      </c>
      <c r="G18" s="51"/>
    </row>
    <row r="19" spans="1:7" ht="38.25" x14ac:dyDescent="0.2">
      <c r="A19" s="27" t="s">
        <v>116</v>
      </c>
      <c r="B19" s="30">
        <v>9918.9599999999991</v>
      </c>
      <c r="C19" s="30">
        <v>15500</v>
      </c>
      <c r="D19" s="30">
        <v>15500</v>
      </c>
      <c r="E19" s="30">
        <v>10362.33</v>
      </c>
      <c r="F19" s="30">
        <v>104.47</v>
      </c>
      <c r="G19" s="135">
        <v>66.849999999999994</v>
      </c>
    </row>
    <row r="20" spans="1:7" ht="12.75" x14ac:dyDescent="0.2">
      <c r="A20" s="27" t="s">
        <v>117</v>
      </c>
      <c r="B20" s="4">
        <v>9918.9599999999991</v>
      </c>
      <c r="C20" s="4">
        <v>15500</v>
      </c>
      <c r="D20" s="4">
        <v>15500</v>
      </c>
      <c r="E20" s="4">
        <v>10362.33</v>
      </c>
      <c r="F20" s="4">
        <v>104.47</v>
      </c>
      <c r="G20" s="42">
        <v>66.849999999999994</v>
      </c>
    </row>
    <row r="21" spans="1:7" ht="15" customHeight="1" x14ac:dyDescent="0.2">
      <c r="A21" s="21" t="s">
        <v>156</v>
      </c>
      <c r="B21" s="100">
        <v>4786040.75</v>
      </c>
      <c r="C21" s="100">
        <v>5487509</v>
      </c>
      <c r="D21" s="100">
        <v>5487509</v>
      </c>
      <c r="E21" s="100">
        <v>5674527.6699999999</v>
      </c>
      <c r="F21" s="100">
        <v>118.56</v>
      </c>
      <c r="G21" s="101">
        <v>103.41</v>
      </c>
    </row>
    <row r="22" spans="1:7" ht="12.75" x14ac:dyDescent="0.2">
      <c r="A22" s="27" t="s">
        <v>104</v>
      </c>
      <c r="B22" s="99">
        <v>70343.09</v>
      </c>
      <c r="C22" s="99">
        <v>210368</v>
      </c>
      <c r="D22" s="99">
        <v>210368</v>
      </c>
      <c r="E22" s="99">
        <v>218201</v>
      </c>
      <c r="F22" s="99">
        <v>310.2</v>
      </c>
      <c r="G22" s="136">
        <v>103.72</v>
      </c>
    </row>
    <row r="23" spans="1:7" ht="12.75" x14ac:dyDescent="0.2">
      <c r="A23" s="27" t="s">
        <v>105</v>
      </c>
      <c r="B23" s="4">
        <v>70343.09</v>
      </c>
      <c r="C23" s="4">
        <v>210368</v>
      </c>
      <c r="D23" s="4">
        <v>210368</v>
      </c>
      <c r="E23" s="4">
        <v>218201</v>
      </c>
      <c r="F23" s="4">
        <v>310.2</v>
      </c>
      <c r="G23" s="42">
        <v>103.72</v>
      </c>
    </row>
    <row r="24" spans="1:7" ht="12.75" x14ac:dyDescent="0.2">
      <c r="A24" s="27" t="s">
        <v>106</v>
      </c>
      <c r="B24" s="4">
        <v>83303.100000000006</v>
      </c>
      <c r="C24" s="4">
        <v>85361</v>
      </c>
      <c r="D24" s="4">
        <v>85361</v>
      </c>
      <c r="E24" s="4">
        <v>97398.79</v>
      </c>
      <c r="F24" s="4">
        <v>116.92</v>
      </c>
      <c r="G24" s="42">
        <v>114.1</v>
      </c>
    </row>
    <row r="25" spans="1:7" ht="12.75" x14ac:dyDescent="0.2">
      <c r="A25" s="27" t="s">
        <v>107</v>
      </c>
      <c r="B25" s="4">
        <v>83303.100000000006</v>
      </c>
      <c r="C25" s="4">
        <v>85361</v>
      </c>
      <c r="D25" s="4">
        <v>85361</v>
      </c>
      <c r="E25" s="4">
        <v>97398.79</v>
      </c>
      <c r="F25" s="4">
        <v>116.92</v>
      </c>
      <c r="G25" s="42">
        <v>114.1</v>
      </c>
    </row>
    <row r="26" spans="1:7" ht="12.75" x14ac:dyDescent="0.2">
      <c r="A26" s="27" t="s">
        <v>108</v>
      </c>
      <c r="B26" s="4">
        <v>4559307.05</v>
      </c>
      <c r="C26" s="4">
        <v>5171945</v>
      </c>
      <c r="D26" s="4">
        <v>5171945</v>
      </c>
      <c r="E26" s="4">
        <v>5253491.3</v>
      </c>
      <c r="F26" s="4">
        <v>115.23</v>
      </c>
      <c r="G26" s="42">
        <v>101.58</v>
      </c>
    </row>
    <row r="27" spans="1:7" ht="12.75" x14ac:dyDescent="0.2">
      <c r="A27" s="27" t="s">
        <v>109</v>
      </c>
      <c r="B27" s="4">
        <v>4364204.5199999996</v>
      </c>
      <c r="C27" s="4">
        <v>4976843</v>
      </c>
      <c r="D27" s="4">
        <v>4976843</v>
      </c>
      <c r="E27" s="4">
        <v>5058389.3</v>
      </c>
      <c r="F27" s="4">
        <v>115.91</v>
      </c>
      <c r="G27" s="42">
        <v>101.64</v>
      </c>
    </row>
    <row r="28" spans="1:7" ht="12.75" x14ac:dyDescent="0.2">
      <c r="A28" s="27" t="s">
        <v>110</v>
      </c>
      <c r="B28" s="4">
        <v>195102.53</v>
      </c>
      <c r="C28" s="4">
        <v>195102</v>
      </c>
      <c r="D28" s="4">
        <v>195102</v>
      </c>
      <c r="E28" s="4">
        <v>195102</v>
      </c>
      <c r="F28" s="4">
        <v>100</v>
      </c>
      <c r="G28" s="42">
        <v>100</v>
      </c>
    </row>
    <row r="29" spans="1:7" ht="12.75" x14ac:dyDescent="0.2">
      <c r="A29" s="27" t="s">
        <v>111</v>
      </c>
      <c r="B29" s="4">
        <v>37273.15</v>
      </c>
      <c r="C29" s="4">
        <v>4433</v>
      </c>
      <c r="D29" s="4">
        <v>4433</v>
      </c>
      <c r="E29" s="4">
        <v>93661.5</v>
      </c>
      <c r="F29" s="4">
        <v>251.28</v>
      </c>
      <c r="G29" s="42">
        <v>2112.8200000000002</v>
      </c>
    </row>
    <row r="30" spans="1:7" ht="12.75" x14ac:dyDescent="0.2">
      <c r="A30" s="27" t="s">
        <v>112</v>
      </c>
      <c r="B30" s="4">
        <v>28354.36</v>
      </c>
      <c r="C30" s="4">
        <v>452</v>
      </c>
      <c r="D30" s="4">
        <v>452</v>
      </c>
      <c r="E30" s="4">
        <v>65586.259999999995</v>
      </c>
      <c r="F30" s="4">
        <v>231.31</v>
      </c>
      <c r="G30" s="42">
        <v>14510.23</v>
      </c>
    </row>
    <row r="31" spans="1:7" ht="12.75" x14ac:dyDescent="0.2">
      <c r="A31" s="27" t="s">
        <v>113</v>
      </c>
      <c r="B31" s="4">
        <v>8918.7900000000009</v>
      </c>
      <c r="C31" s="4">
        <v>3981</v>
      </c>
      <c r="D31" s="4">
        <v>3981</v>
      </c>
      <c r="E31" s="4">
        <v>28075.24</v>
      </c>
      <c r="F31" s="4">
        <v>314.79000000000002</v>
      </c>
      <c r="G31" s="42">
        <v>705.23</v>
      </c>
    </row>
    <row r="32" spans="1:7" ht="12.75" x14ac:dyDescent="0.2">
      <c r="A32" s="27" t="s">
        <v>114</v>
      </c>
      <c r="B32" s="4">
        <v>28646.71</v>
      </c>
      <c r="C32" s="28"/>
      <c r="D32" s="28"/>
      <c r="E32" s="4">
        <v>1191.23</v>
      </c>
      <c r="F32" s="4">
        <v>4.16</v>
      </c>
      <c r="G32" s="51"/>
    </row>
    <row r="33" spans="1:7" ht="12.75" x14ac:dyDescent="0.2">
      <c r="A33" s="27" t="s">
        <v>115</v>
      </c>
      <c r="B33" s="4">
        <v>28646.71</v>
      </c>
      <c r="C33" s="28"/>
      <c r="D33" s="28"/>
      <c r="E33" s="4">
        <v>1191.23</v>
      </c>
      <c r="F33" s="4">
        <v>4.16</v>
      </c>
      <c r="G33" s="51"/>
    </row>
    <row r="34" spans="1:7" ht="38.25" x14ac:dyDescent="0.2">
      <c r="A34" s="27" t="s">
        <v>116</v>
      </c>
      <c r="B34" s="30">
        <v>7167.65</v>
      </c>
      <c r="C34" s="30">
        <v>15402</v>
      </c>
      <c r="D34" s="30">
        <v>15402</v>
      </c>
      <c r="E34" s="30">
        <v>10583.85</v>
      </c>
      <c r="F34" s="30">
        <v>147.66</v>
      </c>
      <c r="G34" s="135">
        <v>68.72</v>
      </c>
    </row>
    <row r="35" spans="1:7" ht="15" customHeight="1" thickBot="1" x14ac:dyDescent="0.25">
      <c r="A35" s="102" t="s">
        <v>117</v>
      </c>
      <c r="B35" s="103">
        <v>7167.65</v>
      </c>
      <c r="C35" s="104">
        <v>15402</v>
      </c>
      <c r="D35" s="104">
        <v>15402</v>
      </c>
      <c r="E35" s="104">
        <v>10583.85</v>
      </c>
      <c r="F35" s="104">
        <v>147.66</v>
      </c>
      <c r="G35" s="137">
        <v>68.72</v>
      </c>
    </row>
  </sheetData>
  <mergeCells count="1">
    <mergeCell ref="A2:G2"/>
  </mergeCells>
  <pageMargins left="0.7" right="0.7" top="0.75" bottom="0.75" header="0.3" footer="0.3"/>
  <pageSetup paperSize="9" scale="94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sqref="A1:G1"/>
    </sheetView>
  </sheetViews>
  <sheetFormatPr defaultRowHeight="11.25" x14ac:dyDescent="0.15"/>
  <cols>
    <col min="1" max="1" width="32.42578125" style="1" bestFit="1" customWidth="1"/>
    <col min="2" max="2" width="15.5703125" style="1" customWidth="1"/>
    <col min="3" max="3" width="15.85546875" style="1" customWidth="1"/>
    <col min="4" max="4" width="16" style="1" customWidth="1"/>
    <col min="5" max="5" width="15.7109375" style="1" customWidth="1"/>
    <col min="6" max="6" width="12.28515625" style="1" customWidth="1"/>
    <col min="7" max="7" width="12.5703125" style="1" customWidth="1"/>
    <col min="8" max="16384" width="9.140625" style="1"/>
  </cols>
  <sheetData>
    <row r="1" spans="1:7" ht="15.75" x14ac:dyDescent="0.25">
      <c r="A1" s="184" t="s">
        <v>183</v>
      </c>
      <c r="B1" s="184"/>
      <c r="C1" s="184"/>
      <c r="D1" s="184"/>
      <c r="E1" s="184"/>
      <c r="F1" s="184"/>
      <c r="G1" s="184"/>
    </row>
    <row r="2" spans="1:7" ht="16.5" thickBot="1" x14ac:dyDescent="0.3">
      <c r="A2" s="20"/>
      <c r="B2" s="20"/>
      <c r="C2" s="20"/>
      <c r="D2" s="20"/>
      <c r="E2" s="20"/>
      <c r="F2" s="20"/>
      <c r="G2" s="20"/>
    </row>
    <row r="3" spans="1:7" ht="35.25" customHeight="1" thickBot="1" x14ac:dyDescent="0.2">
      <c r="A3" s="11" t="s">
        <v>143</v>
      </c>
      <c r="B3" s="12" t="s">
        <v>159</v>
      </c>
      <c r="C3" s="12" t="s">
        <v>168</v>
      </c>
      <c r="D3" s="12" t="s">
        <v>158</v>
      </c>
      <c r="E3" s="12" t="s">
        <v>157</v>
      </c>
      <c r="F3" s="12" t="s">
        <v>149</v>
      </c>
      <c r="G3" s="13" t="s">
        <v>149</v>
      </c>
    </row>
    <row r="4" spans="1:7" ht="12" customHeight="1" x14ac:dyDescent="0.15">
      <c r="A4" s="88">
        <v>1</v>
      </c>
      <c r="B4" s="89">
        <v>2</v>
      </c>
      <c r="C4" s="89">
        <v>3</v>
      </c>
      <c r="D4" s="89">
        <v>4</v>
      </c>
      <c r="E4" s="89">
        <v>5</v>
      </c>
      <c r="F4" s="89" t="s">
        <v>148</v>
      </c>
      <c r="G4" s="90" t="s">
        <v>150</v>
      </c>
    </row>
    <row r="5" spans="1:7" ht="12.75" x14ac:dyDescent="0.15">
      <c r="A5" s="91" t="s">
        <v>156</v>
      </c>
      <c r="B5" s="95">
        <v>4786040.75</v>
      </c>
      <c r="C5" s="92">
        <v>5487509</v>
      </c>
      <c r="D5" s="93">
        <v>5487509</v>
      </c>
      <c r="E5" s="94">
        <v>5674527.6699999999</v>
      </c>
      <c r="F5" s="96">
        <v>118.56</v>
      </c>
      <c r="G5" s="97">
        <v>103.41</v>
      </c>
    </row>
    <row r="6" spans="1:7" s="61" customFormat="1" ht="25.5" x14ac:dyDescent="0.2">
      <c r="A6" s="22" t="s">
        <v>118</v>
      </c>
      <c r="B6" s="2">
        <v>11945.05</v>
      </c>
      <c r="C6" s="2">
        <v>11945</v>
      </c>
      <c r="D6" s="2">
        <v>11945</v>
      </c>
      <c r="E6" s="2">
        <v>11945</v>
      </c>
      <c r="F6" s="65">
        <v>100</v>
      </c>
      <c r="G6" s="68">
        <v>100</v>
      </c>
    </row>
    <row r="7" spans="1:7" ht="12.75" x14ac:dyDescent="0.2">
      <c r="A7" s="63" t="s">
        <v>140</v>
      </c>
      <c r="B7" s="4">
        <v>11945.05</v>
      </c>
      <c r="C7" s="4">
        <v>11945</v>
      </c>
      <c r="D7" s="4">
        <v>11945</v>
      </c>
      <c r="E7" s="4">
        <v>11945</v>
      </c>
      <c r="F7" s="66">
        <v>100</v>
      </c>
      <c r="G7" s="68">
        <v>100</v>
      </c>
    </row>
    <row r="8" spans="1:7" s="61" customFormat="1" ht="13.5" customHeight="1" x14ac:dyDescent="0.2">
      <c r="A8" s="22" t="s">
        <v>119</v>
      </c>
      <c r="B8" s="2">
        <v>4774095.7</v>
      </c>
      <c r="C8" s="2">
        <v>5475564</v>
      </c>
      <c r="D8" s="2">
        <v>5475564</v>
      </c>
      <c r="E8" s="2">
        <v>5662582.6699999999</v>
      </c>
      <c r="F8" s="65">
        <v>118.61</v>
      </c>
      <c r="G8" s="68">
        <v>103.42</v>
      </c>
    </row>
    <row r="9" spans="1:7" ht="12.75" x14ac:dyDescent="0.2">
      <c r="A9" s="63" t="s">
        <v>141</v>
      </c>
      <c r="B9" s="4">
        <v>4347246.2699999996</v>
      </c>
      <c r="C9" s="4">
        <v>4922144</v>
      </c>
      <c r="D9" s="4">
        <v>4922144</v>
      </c>
      <c r="E9" s="4">
        <v>5085357.99</v>
      </c>
      <c r="F9" s="66">
        <v>116.98</v>
      </c>
      <c r="G9" s="68">
        <v>103.32</v>
      </c>
    </row>
    <row r="10" spans="1:7" ht="26.25" thickBot="1" x14ac:dyDescent="0.25">
      <c r="A10" s="64" t="s">
        <v>142</v>
      </c>
      <c r="B10" s="49">
        <v>426849.43</v>
      </c>
      <c r="C10" s="49">
        <v>553420</v>
      </c>
      <c r="D10" s="49">
        <v>553420</v>
      </c>
      <c r="E10" s="49">
        <v>577224.68000000005</v>
      </c>
      <c r="F10" s="67">
        <v>135.22999999999999</v>
      </c>
      <c r="G10" s="69">
        <v>104.3</v>
      </c>
    </row>
    <row r="11" spans="1:7" x14ac:dyDescent="0.15">
      <c r="A11" s="189"/>
      <c r="B11" s="190"/>
      <c r="C11" s="190"/>
      <c r="D11" s="190"/>
      <c r="E11" s="190"/>
      <c r="F11" s="190"/>
      <c r="G11" s="190"/>
    </row>
  </sheetData>
  <mergeCells count="2">
    <mergeCell ref="A11:G11"/>
    <mergeCell ref="A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53"/>
  <sheetViews>
    <sheetView topLeftCell="A118" workbookViewId="0">
      <selection activeCell="C149" sqref="C149"/>
    </sheetView>
  </sheetViews>
  <sheetFormatPr defaultRowHeight="11.25" x14ac:dyDescent="0.15"/>
  <cols>
    <col min="1" max="1" width="66.28515625" style="1" customWidth="1"/>
    <col min="2" max="2" width="16.7109375" style="1" customWidth="1"/>
    <col min="3" max="3" width="15.85546875" style="1" customWidth="1"/>
    <col min="4" max="4" width="15.5703125" style="1" customWidth="1"/>
    <col min="5" max="5" width="13.85546875" style="1" customWidth="1"/>
    <col min="6" max="16384" width="9.140625" style="1"/>
  </cols>
  <sheetData>
    <row r="1" spans="1:5" ht="19.5" x14ac:dyDescent="0.3">
      <c r="A1" s="191" t="s">
        <v>138</v>
      </c>
      <c r="B1" s="191"/>
      <c r="C1" s="191"/>
      <c r="D1" s="191"/>
      <c r="E1" s="191"/>
    </row>
    <row r="2" spans="1:5" ht="11.25" customHeight="1" x14ac:dyDescent="0.3">
      <c r="A2" s="31"/>
      <c r="B2" s="31"/>
      <c r="C2" s="31"/>
      <c r="D2" s="31"/>
      <c r="E2" s="32"/>
    </row>
    <row r="3" spans="1:5" ht="14.25" customHeight="1" x14ac:dyDescent="0.3">
      <c r="A3" s="178" t="s">
        <v>184</v>
      </c>
      <c r="B3" s="191"/>
      <c r="C3" s="191"/>
      <c r="D3" s="191"/>
      <c r="E3" s="191"/>
    </row>
    <row r="4" spans="1:5" ht="34.5" customHeight="1" x14ac:dyDescent="0.25">
      <c r="A4" s="193" t="s">
        <v>185</v>
      </c>
      <c r="B4" s="194"/>
      <c r="C4" s="194"/>
      <c r="D4" s="194"/>
      <c r="E4" s="194"/>
    </row>
    <row r="5" spans="1:5" ht="12.75" customHeight="1" x14ac:dyDescent="0.25">
      <c r="A5" s="35"/>
      <c r="B5" s="35"/>
      <c r="C5" s="35"/>
      <c r="D5" s="35"/>
      <c r="E5" s="35"/>
    </row>
    <row r="6" spans="1:5" ht="15.75" x14ac:dyDescent="0.25">
      <c r="A6" s="192" t="s">
        <v>194</v>
      </c>
      <c r="B6" s="192"/>
      <c r="C6" s="192"/>
      <c r="D6" s="192"/>
      <c r="E6" s="192"/>
    </row>
    <row r="7" spans="1:5" ht="8.25" customHeight="1" thickBot="1" x14ac:dyDescent="0.3">
      <c r="A7" s="33"/>
      <c r="B7" s="33"/>
      <c r="C7" s="33"/>
      <c r="D7" s="33"/>
      <c r="E7" s="34"/>
    </row>
    <row r="8" spans="1:5" s="5" customFormat="1" ht="26.25" thickBot="1" x14ac:dyDescent="0.2">
      <c r="A8" s="11" t="s">
        <v>143</v>
      </c>
      <c r="B8" s="12" t="s">
        <v>166</v>
      </c>
      <c r="C8" s="12" t="s">
        <v>169</v>
      </c>
      <c r="D8" s="12" t="s">
        <v>170</v>
      </c>
      <c r="E8" s="13" t="s">
        <v>160</v>
      </c>
    </row>
    <row r="9" spans="1:5" s="5" customFormat="1" ht="11.25" customHeight="1" x14ac:dyDescent="0.15">
      <c r="A9" s="73">
        <v>1</v>
      </c>
      <c r="B9" s="98">
        <v>2</v>
      </c>
      <c r="C9" s="71">
        <v>3</v>
      </c>
      <c r="D9" s="98">
        <v>4</v>
      </c>
      <c r="E9" s="72" t="s">
        <v>161</v>
      </c>
    </row>
    <row r="10" spans="1:5" s="5" customFormat="1" ht="12.75" x14ac:dyDescent="0.2">
      <c r="A10" s="39" t="s">
        <v>120</v>
      </c>
      <c r="B10" s="36">
        <v>5487509</v>
      </c>
      <c r="C10" s="36">
        <v>5487509</v>
      </c>
      <c r="D10" s="36">
        <v>5674527.6699999999</v>
      </c>
      <c r="E10" s="50">
        <v>95.88</v>
      </c>
    </row>
    <row r="11" spans="1:5" s="5" customFormat="1" ht="25.5" x14ac:dyDescent="0.2">
      <c r="A11" s="40" t="s">
        <v>121</v>
      </c>
      <c r="B11" s="38">
        <v>5487509</v>
      </c>
      <c r="C11" s="38">
        <v>5487509</v>
      </c>
      <c r="D11" s="38">
        <v>5674527.6699999999</v>
      </c>
      <c r="E11" s="44">
        <f>D11/C11*100</f>
        <v>103.40807951294475</v>
      </c>
    </row>
    <row r="12" spans="1:5" s="6" customFormat="1" ht="12.75" x14ac:dyDescent="0.2">
      <c r="A12" s="14" t="s">
        <v>122</v>
      </c>
      <c r="B12" s="2">
        <v>5487509</v>
      </c>
      <c r="C12" s="2">
        <v>5487509</v>
      </c>
      <c r="D12" s="37">
        <v>5674527.6699999999</v>
      </c>
      <c r="E12" s="54">
        <f>D12/C12*100</f>
        <v>103.40807951294475</v>
      </c>
    </row>
    <row r="13" spans="1:5" s="6" customFormat="1" ht="15" customHeight="1" x14ac:dyDescent="0.2">
      <c r="A13" s="41" t="s">
        <v>123</v>
      </c>
      <c r="B13" s="4">
        <v>5487509</v>
      </c>
      <c r="C13" s="4">
        <v>5487509</v>
      </c>
      <c r="D13" s="4">
        <f>D14+D15+D16+D17+D18+D19+D20+D21</f>
        <v>5674527.6699999999</v>
      </c>
      <c r="E13" s="55">
        <f>D13/C13*100</f>
        <v>103.40807951294475</v>
      </c>
    </row>
    <row r="14" spans="1:5" s="6" customFormat="1" ht="12.75" x14ac:dyDescent="0.2">
      <c r="A14" s="27" t="s">
        <v>105</v>
      </c>
      <c r="B14" s="4">
        <v>210368</v>
      </c>
      <c r="C14" s="4">
        <v>210368</v>
      </c>
      <c r="D14" s="56">
        <v>218201</v>
      </c>
      <c r="E14" s="55">
        <f t="shared" ref="E14:E21" si="0">D14/C14*100</f>
        <v>103.72347505324004</v>
      </c>
    </row>
    <row r="15" spans="1:5" s="6" customFormat="1" ht="12.75" x14ac:dyDescent="0.2">
      <c r="A15" s="27" t="s">
        <v>107</v>
      </c>
      <c r="B15" s="4">
        <v>85361</v>
      </c>
      <c r="C15" s="4">
        <v>85361</v>
      </c>
      <c r="D15" s="4">
        <v>97398.79</v>
      </c>
      <c r="E15" s="55">
        <f t="shared" si="0"/>
        <v>114.10221295439369</v>
      </c>
    </row>
    <row r="16" spans="1:5" s="6" customFormat="1" ht="12.75" x14ac:dyDescent="0.2">
      <c r="A16" s="27" t="s">
        <v>109</v>
      </c>
      <c r="B16" s="4">
        <v>4976843</v>
      </c>
      <c r="C16" s="4">
        <v>4976843</v>
      </c>
      <c r="D16" s="4">
        <v>5058389.3</v>
      </c>
      <c r="E16" s="55">
        <f t="shared" si="0"/>
        <v>101.6385146165953</v>
      </c>
    </row>
    <row r="17" spans="1:5" s="6" customFormat="1" ht="12.75" x14ac:dyDescent="0.2">
      <c r="A17" s="27" t="s">
        <v>110</v>
      </c>
      <c r="B17" s="4">
        <v>195102</v>
      </c>
      <c r="C17" s="4">
        <v>195102</v>
      </c>
      <c r="D17" s="56">
        <v>195102</v>
      </c>
      <c r="E17" s="55">
        <f t="shared" si="0"/>
        <v>100</v>
      </c>
    </row>
    <row r="18" spans="1:5" s="6" customFormat="1" ht="12.75" x14ac:dyDescent="0.2">
      <c r="A18" s="27" t="s">
        <v>112</v>
      </c>
      <c r="B18" s="4">
        <v>452</v>
      </c>
      <c r="C18" s="4">
        <v>452</v>
      </c>
      <c r="D18" s="4">
        <v>65586.259999999995</v>
      </c>
      <c r="E18" s="55">
        <f t="shared" si="0"/>
        <v>14510.234513274336</v>
      </c>
    </row>
    <row r="19" spans="1:5" s="6" customFormat="1" ht="12.75" x14ac:dyDescent="0.2">
      <c r="A19" s="27" t="s">
        <v>113</v>
      </c>
      <c r="B19" s="4">
        <v>3981</v>
      </c>
      <c r="C19" s="4">
        <v>3981</v>
      </c>
      <c r="D19" s="4">
        <v>28075.24</v>
      </c>
      <c r="E19" s="55">
        <f t="shared" si="0"/>
        <v>705.23084652097464</v>
      </c>
    </row>
    <row r="20" spans="1:5" s="6" customFormat="1" ht="12.75" x14ac:dyDescent="0.2">
      <c r="A20" s="27" t="s">
        <v>115</v>
      </c>
      <c r="B20" s="4"/>
      <c r="C20" s="4"/>
      <c r="D20" s="4">
        <v>1191.23</v>
      </c>
      <c r="E20" s="55"/>
    </row>
    <row r="21" spans="1:5" s="6" customFormat="1" ht="12.75" x14ac:dyDescent="0.2">
      <c r="A21" s="27" t="s">
        <v>117</v>
      </c>
      <c r="B21" s="4">
        <v>15402</v>
      </c>
      <c r="C21" s="4">
        <v>15402</v>
      </c>
      <c r="D21" s="4">
        <v>10583.85</v>
      </c>
      <c r="E21" s="55">
        <f t="shared" si="0"/>
        <v>68.717374366965331</v>
      </c>
    </row>
    <row r="22" spans="1:5" s="6" customFormat="1" ht="12.75" x14ac:dyDescent="0.2">
      <c r="A22" s="14" t="s">
        <v>124</v>
      </c>
      <c r="B22" s="2">
        <v>452</v>
      </c>
      <c r="C22" s="2">
        <v>452</v>
      </c>
      <c r="D22" s="2">
        <v>65586.259999999995</v>
      </c>
      <c r="E22" s="43">
        <v>14510.23</v>
      </c>
    </row>
    <row r="23" spans="1:5" s="5" customFormat="1" ht="12.75" x14ac:dyDescent="0.2">
      <c r="A23" s="40" t="s">
        <v>125</v>
      </c>
      <c r="B23" s="38">
        <v>452</v>
      </c>
      <c r="C23" s="38">
        <v>452</v>
      </c>
      <c r="D23" s="38">
        <v>65586.259999999995</v>
      </c>
      <c r="E23" s="44">
        <v>14510.23</v>
      </c>
    </row>
    <row r="24" spans="1:5" s="6" customFormat="1" ht="12.75" x14ac:dyDescent="0.2">
      <c r="A24" s="27" t="s">
        <v>112</v>
      </c>
      <c r="B24" s="4">
        <v>452</v>
      </c>
      <c r="C24" s="4">
        <v>452</v>
      </c>
      <c r="D24" s="4">
        <v>65586.259999999995</v>
      </c>
      <c r="E24" s="42">
        <v>14510.23</v>
      </c>
    </row>
    <row r="25" spans="1:5" s="6" customFormat="1" ht="12.75" x14ac:dyDescent="0.2">
      <c r="A25" s="45" t="s">
        <v>38</v>
      </c>
      <c r="B25" s="2">
        <v>227</v>
      </c>
      <c r="C25" s="2">
        <v>227</v>
      </c>
      <c r="D25" s="2">
        <v>61514.13</v>
      </c>
      <c r="E25" s="43">
        <v>27098.74</v>
      </c>
    </row>
    <row r="26" spans="1:5" s="6" customFormat="1" ht="12.75" x14ac:dyDescent="0.2">
      <c r="A26" s="46" t="s">
        <v>40</v>
      </c>
      <c r="B26" s="28"/>
      <c r="C26" s="28"/>
      <c r="D26" s="4">
        <v>43618.04</v>
      </c>
      <c r="E26" s="51"/>
    </row>
    <row r="27" spans="1:5" s="6" customFormat="1" ht="12.75" x14ac:dyDescent="0.2">
      <c r="A27" s="46" t="s">
        <v>42</v>
      </c>
      <c r="B27" s="28"/>
      <c r="C27" s="28"/>
      <c r="D27" s="4">
        <v>8009.27</v>
      </c>
      <c r="E27" s="51"/>
    </row>
    <row r="28" spans="1:5" s="6" customFormat="1" ht="12.75" x14ac:dyDescent="0.2">
      <c r="A28" s="46" t="s">
        <v>44</v>
      </c>
      <c r="B28" s="28"/>
      <c r="C28" s="28"/>
      <c r="D28" s="4">
        <v>3000</v>
      </c>
      <c r="E28" s="51"/>
    </row>
    <row r="29" spans="1:5" s="6" customFormat="1" ht="12.75" x14ac:dyDescent="0.2">
      <c r="A29" s="46" t="s">
        <v>46</v>
      </c>
      <c r="B29" s="28"/>
      <c r="C29" s="28"/>
      <c r="D29" s="4">
        <v>6886.82</v>
      </c>
      <c r="E29" s="51"/>
    </row>
    <row r="30" spans="1:5" s="6" customFormat="1" ht="12.75" x14ac:dyDescent="0.2">
      <c r="A30" s="45" t="s">
        <v>48</v>
      </c>
      <c r="B30" s="2">
        <v>225</v>
      </c>
      <c r="C30" s="2">
        <v>225</v>
      </c>
      <c r="D30" s="2">
        <v>4072.13</v>
      </c>
      <c r="E30" s="43">
        <v>1809.84</v>
      </c>
    </row>
    <row r="31" spans="1:5" s="6" customFormat="1" ht="12.75" x14ac:dyDescent="0.2">
      <c r="A31" s="46" t="s">
        <v>51</v>
      </c>
      <c r="B31" s="28"/>
      <c r="C31" s="28"/>
      <c r="D31" s="4">
        <v>3819.98</v>
      </c>
      <c r="E31" s="51"/>
    </row>
    <row r="32" spans="1:5" s="6" customFormat="1" ht="12.75" x14ac:dyDescent="0.2">
      <c r="A32" s="46" t="s">
        <v>54</v>
      </c>
      <c r="B32" s="28"/>
      <c r="C32" s="28"/>
      <c r="D32" s="4">
        <v>27.15</v>
      </c>
      <c r="E32" s="51"/>
    </row>
    <row r="33" spans="1:5" s="6" customFormat="1" ht="12.75" x14ac:dyDescent="0.2">
      <c r="A33" s="46" t="s">
        <v>63</v>
      </c>
      <c r="B33" s="28"/>
      <c r="C33" s="28"/>
      <c r="D33" s="4">
        <v>225</v>
      </c>
      <c r="E33" s="51"/>
    </row>
    <row r="34" spans="1:5" s="6" customFormat="1" ht="25.5" x14ac:dyDescent="0.2">
      <c r="A34" s="14" t="s">
        <v>126</v>
      </c>
      <c r="B34" s="2">
        <v>210368</v>
      </c>
      <c r="C34" s="2">
        <v>210368</v>
      </c>
      <c r="D34" s="2">
        <v>218201</v>
      </c>
      <c r="E34" s="43">
        <v>103.72</v>
      </c>
    </row>
    <row r="35" spans="1:5" s="5" customFormat="1" ht="15" customHeight="1" x14ac:dyDescent="0.2">
      <c r="A35" s="40" t="s">
        <v>127</v>
      </c>
      <c r="B35" s="38">
        <v>182187</v>
      </c>
      <c r="C35" s="38">
        <v>182187</v>
      </c>
      <c r="D35" s="38">
        <v>182187</v>
      </c>
      <c r="E35" s="44">
        <f>D35/C35*100</f>
        <v>100</v>
      </c>
    </row>
    <row r="36" spans="1:5" s="6" customFormat="1" ht="12.75" x14ac:dyDescent="0.2">
      <c r="A36" s="27" t="s">
        <v>105</v>
      </c>
      <c r="B36" s="4">
        <v>182187</v>
      </c>
      <c r="C36" s="4">
        <v>182187</v>
      </c>
      <c r="D36" s="56">
        <v>182187</v>
      </c>
      <c r="E36" s="54">
        <f t="shared" ref="E36:E48" si="1">D36/C36*100</f>
        <v>100</v>
      </c>
    </row>
    <row r="37" spans="1:5" s="6" customFormat="1" ht="12.75" x14ac:dyDescent="0.2">
      <c r="A37" s="45" t="s">
        <v>90</v>
      </c>
      <c r="B37" s="2">
        <v>182187</v>
      </c>
      <c r="C37" s="2">
        <v>182187</v>
      </c>
      <c r="D37" s="2">
        <v>182187</v>
      </c>
      <c r="E37" s="54">
        <f t="shared" si="1"/>
        <v>100</v>
      </c>
    </row>
    <row r="38" spans="1:5" s="6" customFormat="1" ht="12.75" x14ac:dyDescent="0.2">
      <c r="A38" s="47" t="s">
        <v>95</v>
      </c>
      <c r="B38" s="2"/>
      <c r="C38" s="2"/>
      <c r="D38" s="56">
        <v>45539</v>
      </c>
      <c r="E38" s="58"/>
    </row>
    <row r="39" spans="1:5" s="6" customFormat="1" ht="12.75" x14ac:dyDescent="0.2">
      <c r="A39" s="47" t="s">
        <v>128</v>
      </c>
      <c r="B39" s="2"/>
      <c r="C39" s="2"/>
      <c r="D39" s="56">
        <v>136648</v>
      </c>
      <c r="E39" s="58"/>
    </row>
    <row r="40" spans="1:5" s="5" customFormat="1" ht="12.75" x14ac:dyDescent="0.2">
      <c r="A40" s="40" t="s">
        <v>129</v>
      </c>
      <c r="B40" s="38">
        <v>28181</v>
      </c>
      <c r="C40" s="38">
        <v>28181</v>
      </c>
      <c r="D40" s="38">
        <f>D42+D45+D48</f>
        <v>36014</v>
      </c>
      <c r="E40" s="44">
        <f t="shared" si="1"/>
        <v>127.79532309002519</v>
      </c>
    </row>
    <row r="41" spans="1:5" s="6" customFormat="1" ht="12.75" x14ac:dyDescent="0.2">
      <c r="A41" s="27" t="s">
        <v>105</v>
      </c>
      <c r="B41" s="4">
        <v>28181</v>
      </c>
      <c r="C41" s="4">
        <v>28181</v>
      </c>
      <c r="D41" s="57">
        <f>D42+D45+D48</f>
        <v>36014</v>
      </c>
      <c r="E41" s="54">
        <f t="shared" si="1"/>
        <v>127.79532309002519</v>
      </c>
    </row>
    <row r="42" spans="1:5" s="6" customFormat="1" ht="12.75" x14ac:dyDescent="0.2">
      <c r="A42" s="45" t="s">
        <v>38</v>
      </c>
      <c r="B42" s="2">
        <v>3000</v>
      </c>
      <c r="C42" s="2">
        <v>3000</v>
      </c>
      <c r="D42" s="59">
        <f>D43+D44</f>
        <v>3000</v>
      </c>
      <c r="E42" s="54">
        <f t="shared" si="1"/>
        <v>100</v>
      </c>
    </row>
    <row r="43" spans="1:5" s="6" customFormat="1" ht="12.75" x14ac:dyDescent="0.2">
      <c r="A43" s="47" t="s">
        <v>41</v>
      </c>
      <c r="B43" s="2"/>
      <c r="C43" s="2"/>
      <c r="D43" s="56">
        <v>2575.11</v>
      </c>
      <c r="E43" s="54"/>
    </row>
    <row r="44" spans="1:5" s="6" customFormat="1" ht="12.75" x14ac:dyDescent="0.2">
      <c r="A44" s="47" t="s">
        <v>46</v>
      </c>
      <c r="B44" s="2"/>
      <c r="C44" s="2"/>
      <c r="D44" s="56">
        <v>424.89</v>
      </c>
      <c r="E44" s="54"/>
    </row>
    <row r="45" spans="1:5" s="6" customFormat="1" ht="12.75" x14ac:dyDescent="0.2">
      <c r="A45" s="45" t="s">
        <v>48</v>
      </c>
      <c r="B45" s="2">
        <v>13236</v>
      </c>
      <c r="C45" s="2">
        <v>13236</v>
      </c>
      <c r="D45" s="59">
        <f>D46+D47</f>
        <v>21069</v>
      </c>
      <c r="E45" s="54">
        <f t="shared" si="1"/>
        <v>159.1795104261106</v>
      </c>
    </row>
    <row r="46" spans="1:5" s="6" customFormat="1" ht="12.75" x14ac:dyDescent="0.2">
      <c r="A46" s="47" t="s">
        <v>56</v>
      </c>
      <c r="B46" s="2"/>
      <c r="C46" s="2"/>
      <c r="D46" s="56">
        <v>512</v>
      </c>
      <c r="E46" s="54"/>
    </row>
    <row r="47" spans="1:5" s="6" customFormat="1" ht="12.75" x14ac:dyDescent="0.2">
      <c r="A47" s="47" t="s">
        <v>59</v>
      </c>
      <c r="B47" s="2"/>
      <c r="C47" s="2"/>
      <c r="D47" s="56">
        <v>20557</v>
      </c>
      <c r="E47" s="54"/>
    </row>
    <row r="48" spans="1:5" s="6" customFormat="1" ht="25.5" x14ac:dyDescent="0.2">
      <c r="A48" s="45" t="s">
        <v>84</v>
      </c>
      <c r="B48" s="2">
        <v>11945</v>
      </c>
      <c r="C48" s="2">
        <v>11945</v>
      </c>
      <c r="D48" s="59">
        <v>11945</v>
      </c>
      <c r="E48" s="54">
        <f t="shared" si="1"/>
        <v>100</v>
      </c>
    </row>
    <row r="49" spans="1:5" s="6" customFormat="1" ht="12.75" x14ac:dyDescent="0.2">
      <c r="A49" s="47" t="s">
        <v>86</v>
      </c>
      <c r="B49" s="2"/>
      <c r="C49" s="2"/>
      <c r="D49" s="56">
        <v>11945</v>
      </c>
      <c r="E49" s="54"/>
    </row>
    <row r="50" spans="1:5" s="6" customFormat="1" ht="12.75" x14ac:dyDescent="0.2">
      <c r="A50" s="14" t="s">
        <v>130</v>
      </c>
      <c r="B50" s="2">
        <v>5276689</v>
      </c>
      <c r="C50" s="2">
        <v>5276689</v>
      </c>
      <c r="D50" s="59">
        <v>5194288.41</v>
      </c>
      <c r="E50" s="43">
        <v>98.44</v>
      </c>
    </row>
    <row r="51" spans="1:5" s="5" customFormat="1" ht="12.75" x14ac:dyDescent="0.2">
      <c r="A51" s="80" t="s">
        <v>131</v>
      </c>
      <c r="B51" s="38">
        <v>4913644</v>
      </c>
      <c r="C51" s="38">
        <v>4913644</v>
      </c>
      <c r="D51" s="38">
        <v>5074927.9400000004</v>
      </c>
      <c r="E51" s="44">
        <v>103.28</v>
      </c>
    </row>
    <row r="52" spans="1:5" s="6" customFormat="1" ht="12.75" x14ac:dyDescent="0.2">
      <c r="A52" s="27" t="s">
        <v>107</v>
      </c>
      <c r="B52" s="4">
        <v>67534</v>
      </c>
      <c r="C52" s="4">
        <v>67534</v>
      </c>
      <c r="D52" s="4">
        <v>82831.05</v>
      </c>
      <c r="E52" s="42">
        <v>122.65</v>
      </c>
    </row>
    <row r="53" spans="1:5" s="6" customFormat="1" ht="12.75" x14ac:dyDescent="0.2">
      <c r="A53" s="45" t="s">
        <v>38</v>
      </c>
      <c r="B53" s="2">
        <v>47934</v>
      </c>
      <c r="C53" s="2">
        <v>47934</v>
      </c>
      <c r="D53" s="2">
        <v>55141.9</v>
      </c>
      <c r="E53" s="43">
        <v>115.04</v>
      </c>
    </row>
    <row r="54" spans="1:5" s="6" customFormat="1" ht="12.75" x14ac:dyDescent="0.2">
      <c r="A54" s="46" t="s">
        <v>40</v>
      </c>
      <c r="B54" s="28"/>
      <c r="C54" s="28"/>
      <c r="D54" s="4">
        <v>43541.47</v>
      </c>
      <c r="E54" s="51"/>
    </row>
    <row r="55" spans="1:5" s="6" customFormat="1" ht="12.75" x14ac:dyDescent="0.2">
      <c r="A55" s="46" t="s">
        <v>41</v>
      </c>
      <c r="B55" s="28"/>
      <c r="C55" s="28"/>
      <c r="D55" s="4">
        <v>661.39</v>
      </c>
      <c r="E55" s="51"/>
    </row>
    <row r="56" spans="1:5" s="6" customFormat="1" ht="12.75" x14ac:dyDescent="0.2">
      <c r="A56" s="46" t="s">
        <v>42</v>
      </c>
      <c r="B56" s="28"/>
      <c r="C56" s="28"/>
      <c r="D56" s="4">
        <v>1716.96</v>
      </c>
      <c r="E56" s="51"/>
    </row>
    <row r="57" spans="1:5" s="6" customFormat="1" ht="12.75" x14ac:dyDescent="0.2">
      <c r="A57" s="46" t="s">
        <v>44</v>
      </c>
      <c r="B57" s="28"/>
      <c r="C57" s="28"/>
      <c r="D57" s="4">
        <v>1620.72</v>
      </c>
      <c r="E57" s="51"/>
    </row>
    <row r="58" spans="1:5" s="6" customFormat="1" ht="12.75" x14ac:dyDescent="0.2">
      <c r="A58" s="46" t="s">
        <v>46</v>
      </c>
      <c r="B58" s="28"/>
      <c r="C58" s="28"/>
      <c r="D58" s="4">
        <v>7601.36</v>
      </c>
      <c r="E58" s="51"/>
    </row>
    <row r="59" spans="1:5" s="6" customFormat="1" ht="12.75" x14ac:dyDescent="0.2">
      <c r="A59" s="45" t="s">
        <v>48</v>
      </c>
      <c r="B59" s="2">
        <v>17600</v>
      </c>
      <c r="C59" s="2">
        <v>17600</v>
      </c>
      <c r="D59" s="2">
        <v>14211.03</v>
      </c>
      <c r="E59" s="43">
        <v>80.739999999999995</v>
      </c>
    </row>
    <row r="60" spans="1:5" s="6" customFormat="1" ht="12.75" x14ac:dyDescent="0.2">
      <c r="A60" s="46" t="s">
        <v>50</v>
      </c>
      <c r="B60" s="28"/>
      <c r="C60" s="28"/>
      <c r="D60" s="4">
        <v>2102.61</v>
      </c>
      <c r="E60" s="51"/>
    </row>
    <row r="61" spans="1:5" s="6" customFormat="1" ht="12.75" x14ac:dyDescent="0.2">
      <c r="A61" s="46" t="s">
        <v>51</v>
      </c>
      <c r="B61" s="28"/>
      <c r="C61" s="28"/>
      <c r="D61" s="4">
        <v>220.35</v>
      </c>
      <c r="E61" s="51"/>
    </row>
    <row r="62" spans="1:5" s="6" customFormat="1" ht="12.75" x14ac:dyDescent="0.2">
      <c r="A62" s="46" t="s">
        <v>52</v>
      </c>
      <c r="B62" s="28"/>
      <c r="C62" s="28"/>
      <c r="D62" s="4">
        <v>5846.51</v>
      </c>
      <c r="E62" s="51"/>
    </row>
    <row r="63" spans="1:5" s="6" customFormat="1" ht="12.75" x14ac:dyDescent="0.2">
      <c r="A63" s="46" t="s">
        <v>54</v>
      </c>
      <c r="B63" s="28"/>
      <c r="C63" s="28"/>
      <c r="D63" s="4">
        <v>367.54</v>
      </c>
      <c r="E63" s="51"/>
    </row>
    <row r="64" spans="1:5" s="6" customFormat="1" ht="12.75" x14ac:dyDescent="0.2">
      <c r="A64" s="46" t="s">
        <v>64</v>
      </c>
      <c r="B64" s="28"/>
      <c r="C64" s="28"/>
      <c r="D64" s="4">
        <v>1908.87</v>
      </c>
      <c r="E64" s="51"/>
    </row>
    <row r="65" spans="1:5" s="6" customFormat="1" ht="12.75" x14ac:dyDescent="0.2">
      <c r="A65" s="46" t="s">
        <v>67</v>
      </c>
      <c r="B65" s="28"/>
      <c r="C65" s="28"/>
      <c r="D65" s="4">
        <v>3358.86</v>
      </c>
      <c r="E65" s="51"/>
    </row>
    <row r="66" spans="1:5" s="6" customFormat="1" ht="12.75" x14ac:dyDescent="0.2">
      <c r="A66" s="46" t="s">
        <v>75</v>
      </c>
      <c r="B66" s="28"/>
      <c r="C66" s="28"/>
      <c r="D66" s="4">
        <v>406.29</v>
      </c>
      <c r="E66" s="51"/>
    </row>
    <row r="67" spans="1:5" s="6" customFormat="1" ht="25.5" x14ac:dyDescent="0.2">
      <c r="A67" s="45" t="s">
        <v>84</v>
      </c>
      <c r="B67" s="2">
        <v>2000</v>
      </c>
      <c r="C67" s="2">
        <v>2000</v>
      </c>
      <c r="D67" s="2">
        <v>13478.12</v>
      </c>
      <c r="E67" s="43">
        <v>673.91</v>
      </c>
    </row>
    <row r="68" spans="1:5" s="6" customFormat="1" ht="12.75" x14ac:dyDescent="0.2">
      <c r="A68" s="46" t="s">
        <v>86</v>
      </c>
      <c r="B68" s="28"/>
      <c r="C68" s="28"/>
      <c r="D68" s="4">
        <v>13478.12</v>
      </c>
      <c r="E68" s="51"/>
    </row>
    <row r="69" spans="1:5" s="6" customFormat="1" ht="12.75" x14ac:dyDescent="0.2">
      <c r="A69" s="27" t="s">
        <v>109</v>
      </c>
      <c r="B69" s="4">
        <v>4842129</v>
      </c>
      <c r="C69" s="4">
        <v>4842129</v>
      </c>
      <c r="D69" s="4">
        <v>4964021.6500000004</v>
      </c>
      <c r="E69" s="42">
        <v>102.52</v>
      </c>
    </row>
    <row r="70" spans="1:5" s="6" customFormat="1" ht="12.75" x14ac:dyDescent="0.2">
      <c r="A70" s="45" t="s">
        <v>38</v>
      </c>
      <c r="B70" s="2">
        <v>3954213</v>
      </c>
      <c r="C70" s="2">
        <v>3954213</v>
      </c>
      <c r="D70" s="2">
        <v>4265475.88</v>
      </c>
      <c r="E70" s="43">
        <v>107.87</v>
      </c>
    </row>
    <row r="71" spans="1:5" s="6" customFormat="1" ht="12.75" x14ac:dyDescent="0.2">
      <c r="A71" s="46" t="s">
        <v>40</v>
      </c>
      <c r="B71" s="28"/>
      <c r="C71" s="28"/>
      <c r="D71" s="4">
        <v>3138353.99</v>
      </c>
      <c r="E71" s="51"/>
    </row>
    <row r="72" spans="1:5" s="6" customFormat="1" ht="12.75" x14ac:dyDescent="0.2">
      <c r="A72" s="46" t="s">
        <v>41</v>
      </c>
      <c r="B72" s="28"/>
      <c r="C72" s="28"/>
      <c r="D72" s="4">
        <v>126006.07</v>
      </c>
      <c r="E72" s="51"/>
    </row>
    <row r="73" spans="1:5" s="6" customFormat="1" ht="12.75" x14ac:dyDescent="0.2">
      <c r="A73" s="46" t="s">
        <v>42</v>
      </c>
      <c r="B73" s="28"/>
      <c r="C73" s="28"/>
      <c r="D73" s="4">
        <v>426191.21</v>
      </c>
      <c r="E73" s="51"/>
    </row>
    <row r="74" spans="1:5" s="6" customFormat="1" ht="12.75" x14ac:dyDescent="0.2">
      <c r="A74" s="46" t="s">
        <v>44</v>
      </c>
      <c r="B74" s="28"/>
      <c r="C74" s="28"/>
      <c r="D74" s="4">
        <v>139306.84</v>
      </c>
      <c r="E74" s="51"/>
    </row>
    <row r="75" spans="1:5" s="6" customFormat="1" ht="12.75" x14ac:dyDescent="0.2">
      <c r="A75" s="46" t="s">
        <v>46</v>
      </c>
      <c r="B75" s="28"/>
      <c r="C75" s="28"/>
      <c r="D75" s="4">
        <v>435617.77</v>
      </c>
      <c r="E75" s="51"/>
    </row>
    <row r="76" spans="1:5" s="6" customFormat="1" ht="12.75" x14ac:dyDescent="0.2">
      <c r="A76" s="45" t="s">
        <v>48</v>
      </c>
      <c r="B76" s="2">
        <v>882607</v>
      </c>
      <c r="C76" s="2">
        <v>882607</v>
      </c>
      <c r="D76" s="2">
        <v>696799.03</v>
      </c>
      <c r="E76" s="43">
        <v>78.95</v>
      </c>
    </row>
    <row r="77" spans="1:5" s="6" customFormat="1" ht="12.75" x14ac:dyDescent="0.2">
      <c r="A77" s="46" t="s">
        <v>50</v>
      </c>
      <c r="B77" s="28"/>
      <c r="C77" s="28"/>
      <c r="D77" s="4">
        <v>189.37</v>
      </c>
      <c r="E77" s="51"/>
    </row>
    <row r="78" spans="1:5" s="6" customFormat="1" ht="12.75" x14ac:dyDescent="0.2">
      <c r="A78" s="46" t="s">
        <v>51</v>
      </c>
      <c r="B78" s="28"/>
      <c r="C78" s="28"/>
      <c r="D78" s="4">
        <v>210787.96</v>
      </c>
      <c r="E78" s="51"/>
    </row>
    <row r="79" spans="1:5" s="6" customFormat="1" ht="12.75" x14ac:dyDescent="0.2">
      <c r="A79" s="46" t="s">
        <v>54</v>
      </c>
      <c r="B79" s="28"/>
      <c r="C79" s="28"/>
      <c r="D79" s="4">
        <v>18060.95</v>
      </c>
      <c r="E79" s="51"/>
    </row>
    <row r="80" spans="1:5" s="6" customFormat="1" ht="12.75" x14ac:dyDescent="0.2">
      <c r="A80" s="46" t="s">
        <v>55</v>
      </c>
      <c r="B80" s="28"/>
      <c r="C80" s="28"/>
      <c r="D80" s="4">
        <v>62604.91</v>
      </c>
      <c r="E80" s="51"/>
    </row>
    <row r="81" spans="1:5" s="6" customFormat="1" ht="12.75" x14ac:dyDescent="0.2">
      <c r="A81" s="46" t="s">
        <v>56</v>
      </c>
      <c r="B81" s="28"/>
      <c r="C81" s="28"/>
      <c r="D81" s="4">
        <v>236608.57</v>
      </c>
      <c r="E81" s="51"/>
    </row>
    <row r="82" spans="1:5" s="6" customFormat="1" ht="12.75" x14ac:dyDescent="0.2">
      <c r="A82" s="46" t="s">
        <v>58</v>
      </c>
      <c r="B82" s="28"/>
      <c r="C82" s="28"/>
      <c r="D82" s="4">
        <v>24412.080000000002</v>
      </c>
      <c r="E82" s="51"/>
    </row>
    <row r="83" spans="1:5" s="6" customFormat="1" ht="12.75" x14ac:dyDescent="0.2">
      <c r="A83" s="46" t="s">
        <v>59</v>
      </c>
      <c r="B83" s="28"/>
      <c r="C83" s="28"/>
      <c r="D83" s="4">
        <v>4447.26</v>
      </c>
      <c r="E83" s="51"/>
    </row>
    <row r="84" spans="1:5" s="6" customFormat="1" ht="12.75" x14ac:dyDescent="0.2">
      <c r="A84" s="46" t="s">
        <v>61</v>
      </c>
      <c r="B84" s="28"/>
      <c r="C84" s="28"/>
      <c r="D84" s="4">
        <v>10555.62</v>
      </c>
      <c r="E84" s="51"/>
    </row>
    <row r="85" spans="1:5" s="6" customFormat="1" ht="12.75" x14ac:dyDescent="0.2">
      <c r="A85" s="46" t="s">
        <v>64</v>
      </c>
      <c r="B85" s="28"/>
      <c r="C85" s="28"/>
      <c r="D85" s="4">
        <v>9607.15</v>
      </c>
      <c r="E85" s="51"/>
    </row>
    <row r="86" spans="1:5" s="6" customFormat="1" ht="12.75" x14ac:dyDescent="0.2">
      <c r="A86" s="46" t="s">
        <v>65</v>
      </c>
      <c r="B86" s="28"/>
      <c r="C86" s="28"/>
      <c r="D86" s="4">
        <v>5954.03</v>
      </c>
      <c r="E86" s="51"/>
    </row>
    <row r="87" spans="1:5" s="6" customFormat="1" ht="12.75" x14ac:dyDescent="0.2">
      <c r="A87" s="46" t="s">
        <v>66</v>
      </c>
      <c r="B87" s="28"/>
      <c r="C87" s="28"/>
      <c r="D87" s="4">
        <v>2137.3000000000002</v>
      </c>
      <c r="E87" s="51"/>
    </row>
    <row r="88" spans="1:5" s="6" customFormat="1" ht="12.75" x14ac:dyDescent="0.2">
      <c r="A88" s="46" t="s">
        <v>67</v>
      </c>
      <c r="B88" s="28"/>
      <c r="C88" s="28"/>
      <c r="D88" s="4">
        <v>42357.94</v>
      </c>
      <c r="E88" s="51"/>
    </row>
    <row r="89" spans="1:5" s="6" customFormat="1" ht="12.75" x14ac:dyDescent="0.2">
      <c r="A89" s="46" t="s">
        <v>68</v>
      </c>
      <c r="B89" s="28"/>
      <c r="C89" s="28"/>
      <c r="D89" s="4">
        <v>18754.39</v>
      </c>
      <c r="E89" s="51"/>
    </row>
    <row r="90" spans="1:5" s="6" customFormat="1" ht="12.75" x14ac:dyDescent="0.2">
      <c r="A90" s="46" t="s">
        <v>69</v>
      </c>
      <c r="B90" s="28"/>
      <c r="C90" s="28"/>
      <c r="D90" s="4">
        <v>10437.89</v>
      </c>
      <c r="E90" s="51"/>
    </row>
    <row r="91" spans="1:5" s="6" customFormat="1" ht="12.75" x14ac:dyDescent="0.2">
      <c r="A91" s="46" t="s">
        <v>71</v>
      </c>
      <c r="B91" s="28"/>
      <c r="C91" s="28"/>
      <c r="D91" s="4">
        <v>801.62</v>
      </c>
      <c r="E91" s="51"/>
    </row>
    <row r="92" spans="1:5" s="6" customFormat="1" ht="12.75" customHeight="1" x14ac:dyDescent="0.2">
      <c r="A92" s="46" t="s">
        <v>139</v>
      </c>
      <c r="B92" s="28"/>
      <c r="C92" s="28"/>
      <c r="D92" s="4">
        <v>8976.93</v>
      </c>
      <c r="E92" s="51"/>
    </row>
    <row r="93" spans="1:5" s="6" customFormat="1" ht="12.75" x14ac:dyDescent="0.2">
      <c r="A93" s="46" t="s">
        <v>74</v>
      </c>
      <c r="B93" s="28"/>
      <c r="C93" s="28"/>
      <c r="D93" s="4">
        <v>28232.25</v>
      </c>
      <c r="E93" s="51"/>
    </row>
    <row r="94" spans="1:5" s="6" customFormat="1" ht="12.75" x14ac:dyDescent="0.2">
      <c r="A94" s="46" t="s">
        <v>76</v>
      </c>
      <c r="B94" s="28"/>
      <c r="C94" s="28"/>
      <c r="D94" s="4">
        <v>729.42</v>
      </c>
      <c r="E94" s="51"/>
    </row>
    <row r="95" spans="1:5" s="6" customFormat="1" ht="12.75" x14ac:dyDescent="0.2">
      <c r="A95" s="46" t="s">
        <v>78</v>
      </c>
      <c r="B95" s="28"/>
      <c r="C95" s="28"/>
      <c r="D95" s="4">
        <v>1143.3900000000001</v>
      </c>
      <c r="E95" s="51"/>
    </row>
    <row r="96" spans="1:5" s="6" customFormat="1" ht="12.75" x14ac:dyDescent="0.2">
      <c r="A96" s="45" t="s">
        <v>79</v>
      </c>
      <c r="B96" s="2">
        <v>5309</v>
      </c>
      <c r="C96" s="2">
        <v>5309</v>
      </c>
      <c r="D96" s="2">
        <v>1746.74</v>
      </c>
      <c r="E96" s="43">
        <v>32.9</v>
      </c>
    </row>
    <row r="97" spans="1:5" s="6" customFormat="1" ht="12.75" x14ac:dyDescent="0.2">
      <c r="A97" s="46" t="s">
        <v>81</v>
      </c>
      <c r="B97" s="28"/>
      <c r="C97" s="28"/>
      <c r="D97" s="4">
        <v>1745.36</v>
      </c>
      <c r="E97" s="51"/>
    </row>
    <row r="98" spans="1:5" s="6" customFormat="1" ht="12.75" x14ac:dyDescent="0.2">
      <c r="A98" s="46" t="s">
        <v>83</v>
      </c>
      <c r="B98" s="28"/>
      <c r="C98" s="28"/>
      <c r="D98" s="4">
        <v>1.38</v>
      </c>
      <c r="E98" s="51"/>
    </row>
    <row r="99" spans="1:5" s="6" customFormat="1" ht="12.75" x14ac:dyDescent="0.2">
      <c r="A99" s="27" t="s">
        <v>113</v>
      </c>
      <c r="B99" s="4">
        <v>3981</v>
      </c>
      <c r="C99" s="4">
        <v>3981</v>
      </c>
      <c r="D99" s="4">
        <v>28075.24</v>
      </c>
      <c r="E99" s="42">
        <v>705.23</v>
      </c>
    </row>
    <row r="100" spans="1:5" s="6" customFormat="1" ht="12.75" x14ac:dyDescent="0.2">
      <c r="A100" s="45" t="s">
        <v>38</v>
      </c>
      <c r="B100" s="2">
        <v>1327</v>
      </c>
      <c r="C100" s="2">
        <v>1327</v>
      </c>
      <c r="D100" s="2">
        <v>0</v>
      </c>
      <c r="E100" s="43"/>
    </row>
    <row r="101" spans="1:5" s="6" customFormat="1" ht="12.75" x14ac:dyDescent="0.2">
      <c r="A101" s="46" t="s">
        <v>40</v>
      </c>
      <c r="B101" s="28"/>
      <c r="C101" s="28"/>
      <c r="D101" s="4">
        <v>0</v>
      </c>
      <c r="E101" s="51"/>
    </row>
    <row r="102" spans="1:5" s="6" customFormat="1" ht="12.75" x14ac:dyDescent="0.2">
      <c r="A102" s="45" t="s">
        <v>48</v>
      </c>
      <c r="B102" s="2">
        <v>2654</v>
      </c>
      <c r="C102" s="2">
        <v>2654</v>
      </c>
      <c r="D102" s="2">
        <v>28075.24</v>
      </c>
      <c r="E102" s="43">
        <v>1057.8499999999999</v>
      </c>
    </row>
    <row r="103" spans="1:5" s="6" customFormat="1" ht="12.75" x14ac:dyDescent="0.2">
      <c r="A103" s="46" t="s">
        <v>54</v>
      </c>
      <c r="B103" s="28"/>
      <c r="C103" s="28"/>
      <c r="D103" s="4">
        <v>357.01</v>
      </c>
      <c r="E103" s="51"/>
    </row>
    <row r="104" spans="1:5" s="6" customFormat="1" ht="12.75" x14ac:dyDescent="0.2">
      <c r="A104" s="46" t="s">
        <v>55</v>
      </c>
      <c r="B104" s="28"/>
      <c r="C104" s="28"/>
      <c r="D104" s="4">
        <v>5497.64</v>
      </c>
      <c r="E104" s="51"/>
    </row>
    <row r="105" spans="1:5" s="6" customFormat="1" ht="12.75" x14ac:dyDescent="0.2">
      <c r="A105" s="46" t="s">
        <v>56</v>
      </c>
      <c r="B105" s="28"/>
      <c r="C105" s="28"/>
      <c r="D105" s="4">
        <v>20309.830000000002</v>
      </c>
      <c r="E105" s="51"/>
    </row>
    <row r="106" spans="1:5" s="6" customFormat="1" ht="12.75" x14ac:dyDescent="0.2">
      <c r="A106" s="46" t="s">
        <v>57</v>
      </c>
      <c r="B106" s="28"/>
      <c r="C106" s="28"/>
      <c r="D106" s="4">
        <v>418.26</v>
      </c>
      <c r="E106" s="51"/>
    </row>
    <row r="107" spans="1:5" s="6" customFormat="1" ht="12.75" x14ac:dyDescent="0.2">
      <c r="A107" s="46" t="s">
        <v>59</v>
      </c>
      <c r="B107" s="28"/>
      <c r="C107" s="28"/>
      <c r="D107" s="4">
        <v>1492.5</v>
      </c>
      <c r="E107" s="51"/>
    </row>
    <row r="108" spans="1:5" s="5" customFormat="1" ht="13.5" customHeight="1" x14ac:dyDescent="0.2">
      <c r="A108" s="40" t="s">
        <v>132</v>
      </c>
      <c r="B108" s="38">
        <v>205102</v>
      </c>
      <c r="C108" s="38">
        <v>205102</v>
      </c>
      <c r="D108" s="38">
        <v>206882.05</v>
      </c>
      <c r="E108" s="44">
        <v>100.87</v>
      </c>
    </row>
    <row r="109" spans="1:5" s="6" customFormat="1" ht="12.75" x14ac:dyDescent="0.2">
      <c r="A109" s="27" t="s">
        <v>107</v>
      </c>
      <c r="B109" s="4">
        <v>8500</v>
      </c>
      <c r="C109" s="4">
        <v>8500</v>
      </c>
      <c r="D109" s="4">
        <v>9238.82</v>
      </c>
      <c r="E109" s="42">
        <v>108.69</v>
      </c>
    </row>
    <row r="110" spans="1:5" s="6" customFormat="1" ht="12.75" x14ac:dyDescent="0.2">
      <c r="A110" s="45" t="s">
        <v>90</v>
      </c>
      <c r="B110" s="2">
        <v>8500</v>
      </c>
      <c r="C110" s="2">
        <v>8500</v>
      </c>
      <c r="D110" s="2">
        <v>9238.82</v>
      </c>
      <c r="E110" s="43">
        <v>108.69</v>
      </c>
    </row>
    <row r="111" spans="1:5" s="6" customFormat="1" ht="12.75" x14ac:dyDescent="0.2">
      <c r="A111" s="46" t="s">
        <v>92</v>
      </c>
      <c r="B111" s="28"/>
      <c r="C111" s="28"/>
      <c r="D111" s="4">
        <v>366.4</v>
      </c>
      <c r="E111" s="51"/>
    </row>
    <row r="112" spans="1:5" s="6" customFormat="1" ht="12.75" x14ac:dyDescent="0.2">
      <c r="A112" s="46" t="s">
        <v>93</v>
      </c>
      <c r="B112" s="28"/>
      <c r="C112" s="28"/>
      <c r="D112" s="4">
        <v>3363.68</v>
      </c>
      <c r="E112" s="51"/>
    </row>
    <row r="113" spans="1:5" s="6" customFormat="1" ht="12.75" x14ac:dyDescent="0.2">
      <c r="A113" s="46" t="s">
        <v>94</v>
      </c>
      <c r="B113" s="28"/>
      <c r="C113" s="28"/>
      <c r="D113" s="4">
        <v>2187</v>
      </c>
      <c r="E113" s="51"/>
    </row>
    <row r="114" spans="1:5" s="6" customFormat="1" ht="12.75" x14ac:dyDescent="0.2">
      <c r="A114" s="46" t="s">
        <v>95</v>
      </c>
      <c r="B114" s="28"/>
      <c r="C114" s="28"/>
      <c r="D114" s="4">
        <v>2713.71</v>
      </c>
      <c r="E114" s="51"/>
    </row>
    <row r="115" spans="1:5" s="6" customFormat="1" ht="12.75" x14ac:dyDescent="0.2">
      <c r="A115" s="46" t="s">
        <v>96</v>
      </c>
      <c r="B115" s="28"/>
      <c r="C115" s="28"/>
      <c r="D115" s="4">
        <v>608.03</v>
      </c>
      <c r="E115" s="51"/>
    </row>
    <row r="116" spans="1:5" s="6" customFormat="1" ht="12.75" x14ac:dyDescent="0.2">
      <c r="A116" s="27" t="s">
        <v>110</v>
      </c>
      <c r="B116" s="4">
        <v>195102</v>
      </c>
      <c r="C116" s="4">
        <v>195102</v>
      </c>
      <c r="D116" s="4">
        <v>195102</v>
      </c>
      <c r="E116" s="42">
        <f>D116/C116*100</f>
        <v>100</v>
      </c>
    </row>
    <row r="117" spans="1:5" s="6" customFormat="1" ht="12.75" x14ac:dyDescent="0.2">
      <c r="A117" s="45" t="s">
        <v>90</v>
      </c>
      <c r="B117" s="2">
        <v>195102</v>
      </c>
      <c r="C117" s="2">
        <v>195102</v>
      </c>
      <c r="D117" s="2">
        <v>195102</v>
      </c>
      <c r="E117" s="43">
        <v>100</v>
      </c>
    </row>
    <row r="118" spans="1:5" s="6" customFormat="1" ht="12.75" x14ac:dyDescent="0.2">
      <c r="A118" s="47" t="s">
        <v>128</v>
      </c>
      <c r="B118" s="2"/>
      <c r="C118" s="2"/>
      <c r="D118" s="56">
        <v>195102</v>
      </c>
      <c r="E118" s="43"/>
    </row>
    <row r="119" spans="1:5" s="6" customFormat="1" ht="12.75" x14ac:dyDescent="0.2">
      <c r="A119" s="27" t="s">
        <v>115</v>
      </c>
      <c r="B119" s="4">
        <v>0</v>
      </c>
      <c r="C119" s="4">
        <v>0</v>
      </c>
      <c r="D119" s="4">
        <v>1191.23</v>
      </c>
      <c r="E119" s="42"/>
    </row>
    <row r="120" spans="1:5" s="6" customFormat="1" ht="12.75" x14ac:dyDescent="0.2">
      <c r="A120" s="45" t="s">
        <v>90</v>
      </c>
      <c r="B120" s="2">
        <v>0</v>
      </c>
      <c r="C120" s="2">
        <v>0</v>
      </c>
      <c r="D120" s="2">
        <v>1191.23</v>
      </c>
      <c r="E120" s="43"/>
    </row>
    <row r="121" spans="1:5" s="6" customFormat="1" ht="12.75" x14ac:dyDescent="0.2">
      <c r="A121" s="46" t="s">
        <v>92</v>
      </c>
      <c r="B121" s="28"/>
      <c r="C121" s="28"/>
      <c r="D121" s="4">
        <v>1191.23</v>
      </c>
      <c r="E121" s="51"/>
    </row>
    <row r="122" spans="1:5" s="6" customFormat="1" ht="12.75" x14ac:dyDescent="0.2">
      <c r="A122" s="27" t="s">
        <v>117</v>
      </c>
      <c r="B122" s="4">
        <v>1500</v>
      </c>
      <c r="C122" s="4">
        <v>1500</v>
      </c>
      <c r="D122" s="4">
        <v>1350</v>
      </c>
      <c r="E122" s="42">
        <v>90</v>
      </c>
    </row>
    <row r="123" spans="1:5" s="6" customFormat="1" ht="12.75" x14ac:dyDescent="0.2">
      <c r="A123" s="45" t="s">
        <v>90</v>
      </c>
      <c r="B123" s="2">
        <v>1500</v>
      </c>
      <c r="C123" s="2">
        <v>1500</v>
      </c>
      <c r="D123" s="2">
        <v>1350</v>
      </c>
      <c r="E123" s="43">
        <v>90</v>
      </c>
    </row>
    <row r="124" spans="1:5" s="6" customFormat="1" ht="12.75" x14ac:dyDescent="0.2">
      <c r="A124" s="46" t="s">
        <v>95</v>
      </c>
      <c r="B124" s="28"/>
      <c r="C124" s="28"/>
      <c r="D124" s="4">
        <v>1350</v>
      </c>
      <c r="E124" s="51"/>
    </row>
    <row r="125" spans="1:5" s="5" customFormat="1" ht="12.75" x14ac:dyDescent="0.2">
      <c r="A125" s="40" t="s">
        <v>133</v>
      </c>
      <c r="B125" s="38">
        <v>10654</v>
      </c>
      <c r="C125" s="38">
        <v>10654</v>
      </c>
      <c r="D125" s="38">
        <v>6167.57</v>
      </c>
      <c r="E125" s="44">
        <v>57.89</v>
      </c>
    </row>
    <row r="126" spans="1:5" s="6" customFormat="1" ht="12.75" x14ac:dyDescent="0.2">
      <c r="A126" s="27" t="s">
        <v>107</v>
      </c>
      <c r="B126" s="4">
        <v>9327</v>
      </c>
      <c r="C126" s="4">
        <v>9327</v>
      </c>
      <c r="D126" s="4">
        <v>5328.92</v>
      </c>
      <c r="E126" s="42">
        <v>57.13</v>
      </c>
    </row>
    <row r="127" spans="1:5" s="6" customFormat="1" ht="12.75" x14ac:dyDescent="0.2">
      <c r="A127" s="45" t="s">
        <v>87</v>
      </c>
      <c r="B127" s="2">
        <v>1327</v>
      </c>
      <c r="C127" s="2">
        <v>1327</v>
      </c>
      <c r="D127" s="2">
        <v>491.21</v>
      </c>
      <c r="E127" s="43">
        <v>37.020000000000003</v>
      </c>
    </row>
    <row r="128" spans="1:5" s="6" customFormat="1" ht="12.75" x14ac:dyDescent="0.2">
      <c r="A128" s="46" t="s">
        <v>89</v>
      </c>
      <c r="B128" s="28"/>
      <c r="C128" s="28"/>
      <c r="D128" s="4">
        <v>491.21</v>
      </c>
      <c r="E128" s="51"/>
    </row>
    <row r="129" spans="1:5" s="6" customFormat="1" ht="12.75" x14ac:dyDescent="0.2">
      <c r="A129" s="45" t="s">
        <v>90</v>
      </c>
      <c r="B129" s="2">
        <v>8000</v>
      </c>
      <c r="C129" s="2">
        <v>8000</v>
      </c>
      <c r="D129" s="2">
        <v>4837.71</v>
      </c>
      <c r="E129" s="43">
        <v>60.47</v>
      </c>
    </row>
    <row r="130" spans="1:5" s="6" customFormat="1" ht="12.75" x14ac:dyDescent="0.2">
      <c r="A130" s="46" t="s">
        <v>92</v>
      </c>
      <c r="B130" s="28"/>
      <c r="C130" s="28"/>
      <c r="D130" s="4">
        <v>4837.71</v>
      </c>
      <c r="E130" s="51"/>
    </row>
    <row r="131" spans="1:5" s="6" customFormat="1" ht="12.75" x14ac:dyDescent="0.2">
      <c r="A131" s="27" t="s">
        <v>109</v>
      </c>
      <c r="B131" s="4">
        <v>1327</v>
      </c>
      <c r="C131" s="4">
        <v>1327</v>
      </c>
      <c r="D131" s="4">
        <v>838.65</v>
      </c>
      <c r="E131" s="42">
        <v>63.2</v>
      </c>
    </row>
    <row r="132" spans="1:5" s="6" customFormat="1" ht="12.75" x14ac:dyDescent="0.2">
      <c r="A132" s="45" t="s">
        <v>48</v>
      </c>
      <c r="B132" s="2">
        <v>1327</v>
      </c>
      <c r="C132" s="2">
        <v>1327</v>
      </c>
      <c r="D132" s="2">
        <v>838.65</v>
      </c>
      <c r="E132" s="43">
        <v>63.2</v>
      </c>
    </row>
    <row r="133" spans="1:5" s="6" customFormat="1" ht="12.75" x14ac:dyDescent="0.2">
      <c r="A133" s="46" t="s">
        <v>62</v>
      </c>
      <c r="B133" s="28"/>
      <c r="C133" s="28"/>
      <c r="D133" s="4">
        <v>838.65</v>
      </c>
      <c r="E133" s="51"/>
    </row>
    <row r="134" spans="1:5" s="5" customFormat="1" ht="12.75" x14ac:dyDescent="0.2">
      <c r="A134" s="40" t="s">
        <v>134</v>
      </c>
      <c r="B134" s="38">
        <v>147289</v>
      </c>
      <c r="C134" s="38">
        <v>147289</v>
      </c>
      <c r="D134" s="38">
        <v>102762.85</v>
      </c>
      <c r="E134" s="44">
        <v>69.77</v>
      </c>
    </row>
    <row r="135" spans="1:5" s="6" customFormat="1" ht="12.75" x14ac:dyDescent="0.2">
      <c r="A135" s="27" t="s">
        <v>109</v>
      </c>
      <c r="B135" s="4">
        <v>133387</v>
      </c>
      <c r="C135" s="4">
        <v>133387</v>
      </c>
      <c r="D135" s="4">
        <v>93529</v>
      </c>
      <c r="E135" s="42">
        <v>70.12</v>
      </c>
    </row>
    <row r="136" spans="1:5" s="6" customFormat="1" ht="12.75" x14ac:dyDescent="0.2">
      <c r="A136" s="45" t="s">
        <v>48</v>
      </c>
      <c r="B136" s="2">
        <v>133387</v>
      </c>
      <c r="C136" s="2">
        <v>133387</v>
      </c>
      <c r="D136" s="2">
        <v>93529</v>
      </c>
      <c r="E136" s="43">
        <v>70.12</v>
      </c>
    </row>
    <row r="137" spans="1:5" s="6" customFormat="1" ht="12.75" x14ac:dyDescent="0.2">
      <c r="A137" s="46" t="s">
        <v>57</v>
      </c>
      <c r="B137" s="28"/>
      <c r="C137" s="28"/>
      <c r="D137" s="4">
        <v>43186.71</v>
      </c>
      <c r="E137" s="51"/>
    </row>
    <row r="138" spans="1:5" s="6" customFormat="1" ht="12.75" x14ac:dyDescent="0.2">
      <c r="A138" s="46" t="s">
        <v>62</v>
      </c>
      <c r="B138" s="28"/>
      <c r="C138" s="28"/>
      <c r="D138" s="4">
        <v>50342.29</v>
      </c>
      <c r="E138" s="51"/>
    </row>
    <row r="139" spans="1:5" s="6" customFormat="1" ht="12.75" x14ac:dyDescent="0.2">
      <c r="A139" s="27" t="s">
        <v>117</v>
      </c>
      <c r="B139" s="4">
        <v>13902</v>
      </c>
      <c r="C139" s="4">
        <v>13902</v>
      </c>
      <c r="D139" s="4">
        <v>9233.85</v>
      </c>
      <c r="E139" s="42">
        <v>66.42</v>
      </c>
    </row>
    <row r="140" spans="1:5" s="6" customFormat="1" ht="12.75" x14ac:dyDescent="0.2">
      <c r="A140" s="45" t="s">
        <v>48</v>
      </c>
      <c r="B140" s="2">
        <v>13902</v>
      </c>
      <c r="C140" s="2">
        <v>13902</v>
      </c>
      <c r="D140" s="2">
        <v>9233.85</v>
      </c>
      <c r="E140" s="43">
        <v>66.42</v>
      </c>
    </row>
    <row r="141" spans="1:5" s="6" customFormat="1" ht="13.5" thickBot="1" x14ac:dyDescent="0.25">
      <c r="A141" s="48" t="s">
        <v>62</v>
      </c>
      <c r="B141" s="52"/>
      <c r="C141" s="52"/>
      <c r="D141" s="49">
        <v>9233.85</v>
      </c>
      <c r="E141" s="53"/>
    </row>
    <row r="142" spans="1:5" ht="24" customHeight="1" x14ac:dyDescent="0.15"/>
    <row r="143" spans="1:5" ht="18" customHeight="1" x14ac:dyDescent="0.25">
      <c r="A143" s="186" t="s">
        <v>186</v>
      </c>
      <c r="B143" s="187"/>
      <c r="C143" s="187"/>
      <c r="D143" s="187"/>
      <c r="E143" s="187"/>
    </row>
    <row r="144" spans="1:5" ht="12.75" customHeight="1" x14ac:dyDescent="0.15">
      <c r="A144" s="143"/>
      <c r="B144" s="142"/>
      <c r="C144" s="142"/>
      <c r="D144" s="142"/>
      <c r="E144" s="142"/>
    </row>
    <row r="145" spans="1:5" ht="32.25" customHeight="1" x14ac:dyDescent="0.25">
      <c r="A145" s="195" t="s">
        <v>198</v>
      </c>
      <c r="B145" s="196"/>
      <c r="C145" s="196"/>
      <c r="D145" s="196"/>
      <c r="E145" s="196"/>
    </row>
    <row r="146" spans="1:5" ht="32.25" customHeight="1" x14ac:dyDescent="0.25">
      <c r="A146" s="160"/>
      <c r="B146" s="152"/>
      <c r="C146" s="152"/>
      <c r="D146" s="152"/>
      <c r="E146" s="152"/>
    </row>
    <row r="147" spans="1:5" s="62" customFormat="1" ht="15" x14ac:dyDescent="0.25">
      <c r="A147" s="61"/>
      <c r="B147" s="61"/>
      <c r="C147" s="176" t="s">
        <v>201</v>
      </c>
      <c r="D147"/>
    </row>
    <row r="148" spans="1:5" s="62" customFormat="1" ht="14.25" customHeight="1" x14ac:dyDescent="0.2">
      <c r="A148" s="61"/>
      <c r="B148" s="61"/>
      <c r="C148" s="61"/>
      <c r="D148" s="61"/>
    </row>
    <row r="149" spans="1:5" s="62" customFormat="1" ht="12.75" x14ac:dyDescent="0.2">
      <c r="A149" s="61"/>
      <c r="B149" s="61"/>
      <c r="C149" s="175" t="s">
        <v>202</v>
      </c>
      <c r="D149" s="175"/>
    </row>
    <row r="150" spans="1:5" s="62" customFormat="1" ht="12.75" x14ac:dyDescent="0.2">
      <c r="A150" s="61" t="s">
        <v>196</v>
      </c>
      <c r="B150" s="61"/>
      <c r="C150" s="61"/>
      <c r="D150" s="61"/>
    </row>
    <row r="151" spans="1:5" s="62" customFormat="1" ht="12.75" x14ac:dyDescent="0.2">
      <c r="A151" s="61" t="s">
        <v>197</v>
      </c>
      <c r="B151" s="61"/>
      <c r="C151" s="61"/>
      <c r="D151" s="61"/>
    </row>
    <row r="152" spans="1:5" s="62" customFormat="1" ht="12.75" x14ac:dyDescent="0.2">
      <c r="A152" s="61" t="s">
        <v>199</v>
      </c>
      <c r="B152" s="61"/>
      <c r="C152" s="61"/>
      <c r="D152" s="61"/>
    </row>
    <row r="153" spans="1:5" ht="12" x14ac:dyDescent="0.2">
      <c r="A153" s="60"/>
      <c r="B153" s="60"/>
      <c r="C153" s="60"/>
      <c r="D153" s="60"/>
    </row>
  </sheetData>
  <mergeCells count="6">
    <mergeCell ref="A145:E145"/>
    <mergeCell ref="A1:E1"/>
    <mergeCell ref="A6:E6"/>
    <mergeCell ref="A3:E3"/>
    <mergeCell ref="A4:E4"/>
    <mergeCell ref="A143:E143"/>
  </mergeCells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P i R - Tablica 1.</vt:lpstr>
      <vt:lpstr>P i R - Tablica 2.</vt:lpstr>
      <vt:lpstr>R - Tablica 3.</vt:lpstr>
      <vt:lpstr>Posebni dio - progr.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admin</dc:creator>
  <cp:lastModifiedBy>Dragica Varga</cp:lastModifiedBy>
  <cp:lastPrinted>2024-03-15T05:57:32Z</cp:lastPrinted>
  <dcterms:created xsi:type="dcterms:W3CDTF">2024-02-09T07:43:06Z</dcterms:created>
  <dcterms:modified xsi:type="dcterms:W3CDTF">2024-03-15T05:57:35Z</dcterms:modified>
</cp:coreProperties>
</file>