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CA2CB22D-FF7C-4512-8FD4-994EBC1F02F2}" xr6:coauthVersionLast="47" xr6:coauthVersionMax="47" xr10:uidLastSave="{00000000-0000-0000-0000-000000000000}"/>
  <workbookProtection workbookAlgorithmName="SHA-512" workbookHashValue="cMWZsZ6P/Md0m7z7DyX4VNWFhpF0+5IZQEZhyhA2FiPsKC6vmguQQwxHhKuU4qiR2jZPVyYHurOlg5FvM4nw2g==" workbookSaltValue="aRrEBlH7JUvBxj4dbb/DQw==" workbookSpinCount="100000" lockStructure="1"/>
  <bookViews>
    <workbookView xWindow="-120" yWindow="-120" windowWidth="29040" windowHeight="15720" xr2:uid="{00000000-000D-0000-FFFF-FFFF00000000}"/>
  </bookViews>
  <sheets>
    <sheet name="sažetak" sheetId="1" r:id="rId1"/>
    <sheet name="račun prihoda i rashoda-ekonom" sheetId="2" r:id="rId2"/>
    <sheet name="račun prihoda i rashoda-izvori" sheetId="3" r:id="rId3"/>
    <sheet name="račun rashoda-funkcija" sheetId="4" r:id="rId4"/>
    <sheet name="posebni di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E22" i="3"/>
  <c r="E5" i="3" l="1"/>
  <c r="E5" i="4"/>
  <c r="B5" i="4"/>
  <c r="D23" i="1"/>
  <c r="D20" i="1"/>
  <c r="C20" i="1"/>
  <c r="B23" i="1"/>
  <c r="E36" i="1"/>
  <c r="E24" i="1"/>
  <c r="E21" i="1"/>
  <c r="E22" i="1"/>
  <c r="E19" i="1"/>
  <c r="B20" i="1"/>
  <c r="E20" i="1" l="1"/>
  <c r="E23" i="1"/>
</calcChain>
</file>

<file path=xl/sharedStrings.xml><?xml version="1.0" encoding="utf-8"?>
<sst xmlns="http://schemas.openxmlformats.org/spreadsheetml/2006/main" count="204" uniqueCount="96">
  <si>
    <t>Oznaka</t>
  </si>
  <si>
    <t>6 Prihodi poslovanja</t>
  </si>
  <si>
    <t>7 Prihodi od prodaje nefinancijske imovine</t>
  </si>
  <si>
    <t>3 Rashodi poslovanja</t>
  </si>
  <si>
    <t>4 Rashodi za nabavu nefinancijske imovine</t>
  </si>
  <si>
    <t>Razlika - višak/manjak</t>
  </si>
  <si>
    <t>Plan 2024.</t>
  </si>
  <si>
    <t xml:space="preserve">Povećanje / smanjenje </t>
  </si>
  <si>
    <t>Novi plan 2024.</t>
  </si>
  <si>
    <t>Indeks %</t>
  </si>
  <si>
    <t>PRIHODI UKUPNO</t>
  </si>
  <si>
    <t>RASHODI UKUPNO</t>
  </si>
  <si>
    <t>VIŠAK/MANJAK PRIHODA NAD RASHODIMA</t>
  </si>
  <si>
    <t>PRENESENI VIŠAK/MANJAK PRIHODA IZ PRETHODNOG RAZDOBLJA</t>
  </si>
  <si>
    <t>RAZLIKA VIŠAK/MANJAK</t>
  </si>
  <si>
    <t>NASTAVNI ZAVOD ZA HITNU MEDICINU</t>
  </si>
  <si>
    <t>VARAŽDINSKE ŽUPANIJE</t>
  </si>
  <si>
    <t>UPRAVNO VIJEĆE</t>
  </si>
  <si>
    <t>KLASA: 510-10/23-03/664</t>
  </si>
  <si>
    <t>I. OPĆI DIO</t>
  </si>
  <si>
    <t>A. SAŽETAK RAČUNA PRIHODA I RASHODA</t>
  </si>
  <si>
    <t>URBROJ: 2186-1-24-01-24-1</t>
  </si>
  <si>
    <t xml:space="preserve">I.IZMJENE I DOPUNE FINANCIJSKOG PLANA NASTAVNOG ZAVODA ZA HITNU MEDICINU VARAŽDINSKE ŽUPANIJE </t>
  </si>
  <si>
    <t>ZA 2024. GODINU</t>
  </si>
  <si>
    <t>B. SAŽETAK RAČUNA FINANCIRANJA</t>
  </si>
  <si>
    <t>8 Primici od financijske imovine i zaduživanja</t>
  </si>
  <si>
    <t>5 Izdaci za financijsku imovinu i otplate zajmova</t>
  </si>
  <si>
    <t>RAZLIKA PRIMITAKA I IZDATAKA</t>
  </si>
  <si>
    <t>PREDSJEDNICA UPRAVNOG VIJEĆA</t>
  </si>
  <si>
    <t xml:space="preserve">      Valerija Paljak, mag.prim.educ.</t>
  </si>
  <si>
    <t>Povećanje / smanjenje</t>
  </si>
  <si>
    <t>C. PRENESENI VIŠAK ILI PRENESENI MANJAK PRIHODA NAD RASHODIMA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</si>
  <si>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</si>
  <si>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</si>
  <si>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</si>
  <si>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</si>
  <si>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</si>
  <si>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68 Kazne, upravne mjere i ostali prihodi</t>
  </si>
  <si>
    <t>72 Prihodi od prodaje proizvedene dugotrajne imovine</t>
  </si>
  <si>
    <t>SVEUKUPNO PRIHODI</t>
  </si>
  <si>
    <t>31 Rashodi za zaposlene</t>
  </si>
  <si>
    <t>32 Materijalni rashodi</t>
  </si>
  <si>
    <t>34 Financijski rashodi</t>
  </si>
  <si>
    <t>37 Naknade građanima i kućanstvima na temelju osiguranja i druge naknade</t>
  </si>
  <si>
    <t>41 Rashodi za nabavu neproizvedene dugotrajne imovine</t>
  </si>
  <si>
    <t>42 Rashodi za nabavu proizvedene dugotrajne imovine</t>
  </si>
  <si>
    <t>45 Rashodi za dodatna ulaganja na nefinancijskoj imovini</t>
  </si>
  <si>
    <t>SVEUKUPNO RASHODI</t>
  </si>
  <si>
    <t>Temeljem odredbi članka 33. Zakona o proračunu (NN 144/21.) te članka 15. Statuta Upravno vijeće Nastavnog zavoda za hitnu</t>
  </si>
  <si>
    <t>I.OPĆI DIO</t>
  </si>
  <si>
    <t>A1. PRIHODI I RASHODI PREMA EKONOMSKOJ KLASIFIKACIJI</t>
  </si>
  <si>
    <t>SVEUKUPNO</t>
  </si>
  <si>
    <t>Izvor: 1 OPĆI PRIHODI I PRIMICI</t>
  </si>
  <si>
    <t>Izvor: 11 Opći prihodi i primici</t>
  </si>
  <si>
    <t>Izvor: 3 VLASTITI PRIHODI</t>
  </si>
  <si>
    <t>Izvor: 31 Vlastiti prihodi</t>
  </si>
  <si>
    <t>Izvor: 4 PRIHODI ZA POSEBNE NAMJENE</t>
  </si>
  <si>
    <t>Izvor: 43 Ostali prihodi za posebne namjene</t>
  </si>
  <si>
    <t>Izvor: 44 Decentralizirana sredstva</t>
  </si>
  <si>
    <t>Izvor: 5 POMOĆI</t>
  </si>
  <si>
    <t>Izvor: 51 Pomoći EU</t>
  </si>
  <si>
    <t>Izvor: 52 Ostale pomoći</t>
  </si>
  <si>
    <t>Izvor: 6 DONACIJE</t>
  </si>
  <si>
    <t>Izvor: 61 Donacije</t>
  </si>
  <si>
    <t>Izvor: 7 PRIHODI OD NEFINANCIJSKE IMOVINE I NADOKNADE ŠTETA S OSNOVA OSIGURANJA</t>
  </si>
  <si>
    <t>Izvor: 71 Prihodi od nefinancijske imovine</t>
  </si>
  <si>
    <t>A2. PRHODI I RASHODI PREMA IZVORIMA FINANCIRANJA</t>
  </si>
  <si>
    <t>Funk. klas: 01 Opće javne usluge</t>
  </si>
  <si>
    <t>013 Opće usluge</t>
  </si>
  <si>
    <t>Funk. klas: 0131 Opće usluge vezane za službenike</t>
  </si>
  <si>
    <t>Funk. klas: 07 Zdravstvo</t>
  </si>
  <si>
    <t>072 Službe za vanjske pacijente</t>
  </si>
  <si>
    <t>Funk. klas: 0721 Opće medicinske usluge</t>
  </si>
  <si>
    <t>076 Poslovi i usluge zdravstva koji nisu drugdje svrstani</t>
  </si>
  <si>
    <t>Funk. klas: 0760 Poslovi i usluge zdravstva koji nisu drugdje svrstani</t>
  </si>
  <si>
    <t>A3. RASHODI PREMA FUNKCIJSKOJ KLASIFIKCIJI</t>
  </si>
  <si>
    <t>Razdjel: 16 UPRAVNI ODJEL ZA ZDRAVSTVO, SOCIJALNU SKRB, CIVILNO DRUŠTVO I HRVATSKE BRANITELJE</t>
  </si>
  <si>
    <t>Glava: 16-2 ZDRAVSTVENA ZAŠTITA</t>
  </si>
  <si>
    <t>47502 NASTAVNI ZAVOD ZA HITNU MEDICINU VARAŽDINSKE ŽUPANIJE</t>
  </si>
  <si>
    <t>Program: 1140 PROGRAMI EUROPSKIH POSLOVA</t>
  </si>
  <si>
    <t>K114001 Međunarodni projekti u zdravstvu</t>
  </si>
  <si>
    <t>Program: 1290 PROGRAMI U ZDRAVSTVENOJ ZAŠTITI IZNAD ZAKONSKOG STANDARDA</t>
  </si>
  <si>
    <t>A129008 Nabava opreme i dodatna ulaganja u zdravstvene objekte</t>
  </si>
  <si>
    <t>A129009 Program "Zdrava županija"</t>
  </si>
  <si>
    <t>Program: 1320 JAVNE USTANOVE U ZDRAVSTVU</t>
  </si>
  <si>
    <t>A132001 Redovna djelatnost ustanova u zdravstvu</t>
  </si>
  <si>
    <t>K132001 Investicijsko ulaganje-izgradnja objekata, nabava opreme</t>
  </si>
  <si>
    <t>K132002 Informatizacija</t>
  </si>
  <si>
    <t>T132001 Investicijsko i tekuće održavanje objekata i opreme</t>
  </si>
  <si>
    <t>II. POSEBNI DIO</t>
  </si>
  <si>
    <t>PRIHODI</t>
  </si>
  <si>
    <t>RASHODI</t>
  </si>
  <si>
    <t>medicinu Varaždinske županije na sjednici održanoj dana 30.09.2024. godine usvaja:</t>
  </si>
  <si>
    <t>U Varaždinu, 30.09.2024.</t>
  </si>
  <si>
    <t xml:space="preserve">sastavni dio i I. Izmjene i dopune Financijskog plana Nastavnog zavoda za hitnu medicinu Varaždinske županije za 2024. godinu. </t>
  </si>
  <si>
    <t xml:space="preserve">           Županijska skupština Varaždinske županije na sjednici održanoj 25.rujna 2024. godine donijela je I. Izmjene i dopune Proračuna Varaždinske županije za 2024.godinu čiji 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</si>
</sst>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3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20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22" fillId="33" borderId="10" xfId="0" applyNumberFormat="1" applyFont="1" applyFill="1" applyBorder="1" applyAlignment="1">
      <alignment horizontal="right" wrapText="1" indent="1"/>
    </xf>
    <xf numFmtId="0" fontId="22" fillId="0" borderId="0" xfId="0" applyFont="1" applyAlignment="1">
      <alignment horizontal="left" wrapText="1" indent="1"/>
    </xf>
    <xf numFmtId="4" fontId="22" fillId="0" borderId="0" xfId="0" applyNumberFormat="1" applyFont="1" applyAlignment="1">
      <alignment horizontal="right" wrapText="1" indent="1"/>
    </xf>
    <xf numFmtId="2" fontId="22" fillId="33" borderId="10" xfId="0" applyNumberFormat="1" applyFont="1" applyFill="1" applyBorder="1" applyAlignment="1">
      <alignment horizontal="right" wrapText="1" indent="1"/>
    </xf>
    <xf numFmtId="4" fontId="22" fillId="34" borderId="10" xfId="0" applyNumberFormat="1" applyFont="1" applyFill="1" applyBorder="1" applyAlignment="1">
      <alignment horizontal="right" wrapText="1" indent="1"/>
    </xf>
    <xf numFmtId="0" fontId="22" fillId="0" borderId="12" xfId="0" applyFont="1" applyBorder="1" applyAlignment="1">
      <alignment horizontal="center" vertical="center" wrapText="1" indent="1"/>
    </xf>
    <xf numFmtId="0" fontId="22" fillId="0" borderId="13" xfId="0" applyFont="1" applyBorder="1" applyAlignment="1">
      <alignment horizontal="center" vertical="center" wrapText="1" indent="1"/>
    </xf>
    <xf numFmtId="0" fontId="22" fillId="0" borderId="14" xfId="0" applyFont="1" applyBorder="1" applyAlignment="1">
      <alignment horizontal="center" vertical="center" wrapText="1" indent="1"/>
    </xf>
    <xf numFmtId="0" fontId="22" fillId="0" borderId="15" xfId="0" applyFont="1" applyBorder="1" applyAlignment="1">
      <alignment horizontal="left" wrapText="1" indent="1"/>
    </xf>
    <xf numFmtId="4" fontId="22" fillId="0" borderId="10" xfId="0" applyNumberFormat="1" applyFont="1" applyBorder="1" applyAlignment="1">
      <alignment horizontal="right" wrapText="1" indent="1"/>
    </xf>
    <xf numFmtId="4" fontId="22" fillId="0" borderId="16" xfId="0" applyNumberFormat="1" applyFont="1" applyBorder="1" applyAlignment="1">
      <alignment horizontal="right" wrapText="1" indent="1"/>
    </xf>
    <xf numFmtId="0" fontId="24" fillId="34" borderId="15" xfId="0" applyFont="1" applyFill="1" applyBorder="1" applyAlignment="1">
      <alignment horizontal="left" wrapText="1" indent="1"/>
    </xf>
    <xf numFmtId="4" fontId="22" fillId="34" borderId="16" xfId="0" applyNumberFormat="1" applyFont="1" applyFill="1" applyBorder="1" applyAlignment="1">
      <alignment horizontal="right" wrapText="1" indent="1"/>
    </xf>
    <xf numFmtId="0" fontId="22" fillId="34" borderId="15" xfId="0" applyFont="1" applyFill="1" applyBorder="1" applyAlignment="1">
      <alignment horizontal="left" wrapText="1" indent="1"/>
    </xf>
    <xf numFmtId="4" fontId="22" fillId="34" borderId="11" xfId="0" applyNumberFormat="1" applyFont="1" applyFill="1" applyBorder="1" applyAlignment="1">
      <alignment horizontal="right" wrapText="1" indent="1"/>
    </xf>
    <xf numFmtId="0" fontId="22" fillId="33" borderId="15" xfId="0" applyFont="1" applyFill="1" applyBorder="1" applyAlignment="1">
      <alignment horizontal="left" wrapText="1" indent="1"/>
    </xf>
    <xf numFmtId="2" fontId="22" fillId="33" borderId="16" xfId="0" applyNumberFormat="1" applyFont="1" applyFill="1" applyBorder="1" applyAlignment="1">
      <alignment horizontal="right" wrapText="1" indent="1"/>
    </xf>
    <xf numFmtId="4" fontId="22" fillId="33" borderId="16" xfId="0" applyNumberFormat="1" applyFont="1" applyFill="1" applyBorder="1" applyAlignment="1">
      <alignment horizontal="right" wrapText="1" indent="1"/>
    </xf>
    <xf numFmtId="0" fontId="22" fillId="34" borderId="20" xfId="0" applyFont="1" applyFill="1" applyBorder="1" applyAlignment="1">
      <alignment horizontal="left" wrapText="1" indent="1"/>
    </xf>
    <xf numFmtId="0" fontId="22" fillId="0" borderId="21" xfId="0" applyFont="1" applyBorder="1" applyAlignment="1">
      <alignment horizontal="left" wrapText="1" indent="1"/>
    </xf>
    <xf numFmtId="4" fontId="22" fillId="0" borderId="22" xfId="0" applyNumberFormat="1" applyFont="1" applyBorder="1" applyAlignment="1">
      <alignment horizontal="right" wrapText="1" indent="1"/>
    </xf>
    <xf numFmtId="4" fontId="22" fillId="33" borderId="19" xfId="0" applyNumberFormat="1" applyFont="1" applyFill="1" applyBorder="1" applyAlignment="1">
      <alignment horizontal="right" wrapText="1" indent="1"/>
    </xf>
    <xf numFmtId="0" fontId="24" fillId="34" borderId="17" xfId="0" applyFont="1" applyFill="1" applyBorder="1" applyAlignment="1">
      <alignment horizontal="left" wrapText="1" indent="1"/>
    </xf>
    <xf numFmtId="4" fontId="22" fillId="34" borderId="18" xfId="0" applyNumberFormat="1" applyFont="1" applyFill="1" applyBorder="1" applyAlignment="1">
      <alignment horizontal="right" wrapText="1" indent="1"/>
    </xf>
    <xf numFmtId="4" fontId="22" fillId="34" borderId="19" xfId="0" applyNumberFormat="1" applyFont="1" applyFill="1" applyBorder="1" applyAlignment="1">
      <alignment horizontal="right" wrapText="1" indent="1"/>
    </xf>
    <xf numFmtId="0" fontId="22" fillId="33" borderId="23" xfId="0" applyFont="1" applyFill="1" applyBorder="1" applyAlignment="1">
      <alignment horizontal="left" wrapText="1" indent="1"/>
    </xf>
    <xf numFmtId="4" fontId="22" fillId="33" borderId="24" xfId="0" applyNumberFormat="1" applyFont="1" applyFill="1" applyBorder="1" applyAlignment="1">
      <alignment horizontal="right" wrapText="1" indent="1"/>
    </xf>
    <xf numFmtId="4" fontId="22" fillId="33" borderId="25" xfId="0" applyNumberFormat="1" applyFont="1" applyFill="1" applyBorder="1" applyAlignment="1">
      <alignment horizontal="right" wrapText="1" indent="1"/>
    </xf>
    <xf numFmtId="0" fontId="22" fillId="0" borderId="20" xfId="0" applyFont="1" applyBorder="1" applyAlignment="1">
      <alignment horizontal="left" wrapText="1" indent="1"/>
    </xf>
    <xf numFmtId="0" fontId="20" fillId="34" borderId="21" xfId="0" applyFont="1" applyFill="1" applyBorder="1" applyAlignment="1">
      <alignment horizontal="left" indent="1"/>
    </xf>
    <xf numFmtId="0" fontId="21" fillId="0" borderId="0" xfId="0" applyFont="1"/>
    <xf numFmtId="4" fontId="23" fillId="33" borderId="10" xfId="0" applyNumberFormat="1" applyFont="1" applyFill="1" applyBorder="1" applyAlignment="1">
      <alignment horizontal="right" wrapText="1" indent="1"/>
    </xf>
    <xf numFmtId="4" fontId="23" fillId="0" borderId="10" xfId="0" applyNumberFormat="1" applyFont="1" applyBorder="1" applyAlignment="1">
      <alignment horizontal="right" wrapText="1" indent="1"/>
    </xf>
    <xf numFmtId="2" fontId="23" fillId="0" borderId="10" xfId="0" applyNumberFormat="1" applyFont="1" applyBorder="1" applyAlignment="1">
      <alignment horizontal="right" wrapText="1" indent="1"/>
    </xf>
    <xf numFmtId="2" fontId="22" fillId="0" borderId="16" xfId="0" applyNumberFormat="1" applyFont="1" applyBorder="1" applyAlignment="1">
      <alignment horizontal="right" wrapText="1" indent="1"/>
    </xf>
    <xf numFmtId="0" fontId="23" fillId="0" borderId="15" xfId="0" applyFont="1" applyBorder="1" applyAlignment="1">
      <alignment horizontal="left" wrapText="1" indent="2"/>
    </xf>
    <xf numFmtId="0" fontId="23" fillId="0" borderId="16" xfId="0" applyFont="1" applyBorder="1" applyAlignment="1">
      <alignment horizontal="right" wrapText="1" indent="1"/>
    </xf>
    <xf numFmtId="2" fontId="23" fillId="0" borderId="16" xfId="0" applyNumberFormat="1" applyFont="1" applyBorder="1" applyAlignment="1">
      <alignment horizontal="right" wrapText="1" indent="1"/>
    </xf>
    <xf numFmtId="2" fontId="22" fillId="34" borderId="16" xfId="0" applyNumberFormat="1" applyFont="1" applyFill="1" applyBorder="1" applyAlignment="1">
      <alignment horizontal="right" wrapText="1" indent="1"/>
    </xf>
    <xf numFmtId="0" fontId="22" fillId="0" borderId="16" xfId="0" applyFont="1" applyBorder="1" applyAlignment="1">
      <alignment horizontal="right" wrapText="1" indent="1"/>
    </xf>
    <xf numFmtId="0" fontId="22" fillId="34" borderId="17" xfId="0" applyFont="1" applyFill="1" applyBorder="1" applyAlignment="1">
      <alignment horizontal="left" wrapText="1" indent="1"/>
    </xf>
    <xf numFmtId="0" fontId="22" fillId="33" borderId="15" xfId="0" applyFont="1" applyFill="1" applyBorder="1" applyAlignment="1">
      <alignment horizontal="left" wrapText="1" indent="3"/>
    </xf>
    <xf numFmtId="0" fontId="23" fillId="33" borderId="15" xfId="0" applyFont="1" applyFill="1" applyBorder="1" applyAlignment="1">
      <alignment horizontal="left" wrapText="1" indent="1"/>
    </xf>
    <xf numFmtId="2" fontId="23" fillId="33" borderId="16" xfId="0" applyNumberFormat="1" applyFont="1" applyFill="1" applyBorder="1" applyAlignment="1">
      <alignment horizontal="right" wrapText="1" indent="1"/>
    </xf>
    <xf numFmtId="0" fontId="23" fillId="33" borderId="16" xfId="0" applyFont="1" applyFill="1" applyBorder="1" applyAlignment="1">
      <alignment horizontal="right" wrapText="1" indent="1"/>
    </xf>
    <xf numFmtId="0" fontId="24" fillId="0" borderId="12" xfId="0" applyFont="1" applyBorder="1" applyAlignment="1">
      <alignment horizontal="center" vertical="center" wrapText="1" indent="1"/>
    </xf>
    <xf numFmtId="0" fontId="24" fillId="0" borderId="13" xfId="0" applyFont="1" applyBorder="1" applyAlignment="1">
      <alignment horizontal="center" vertical="center" wrapText="1" indent="1"/>
    </xf>
    <xf numFmtId="0" fontId="24" fillId="0" borderId="14" xfId="0" applyFont="1" applyBorder="1" applyAlignment="1">
      <alignment horizontal="center" vertical="center" wrapText="1" indent="1"/>
    </xf>
    <xf numFmtId="4" fontId="25" fillId="0" borderId="10" xfId="0" applyNumberFormat="1" applyFont="1" applyBorder="1" applyAlignment="1">
      <alignment horizontal="right" wrapText="1" indent="1"/>
    </xf>
    <xf numFmtId="4" fontId="24" fillId="0" borderId="10" xfId="0" applyNumberFormat="1" applyFont="1" applyBorder="1" applyAlignment="1">
      <alignment horizontal="right" wrapText="1" indent="1"/>
    </xf>
    <xf numFmtId="0" fontId="26" fillId="0" borderId="0" xfId="0" applyFont="1"/>
    <xf numFmtId="2" fontId="23" fillId="33" borderId="10" xfId="0" applyNumberFormat="1" applyFont="1" applyFill="1" applyBorder="1" applyAlignment="1">
      <alignment horizontal="right" wrapText="1" indent="1"/>
    </xf>
    <xf numFmtId="2" fontId="25" fillId="0" borderId="10" xfId="0" applyNumberFormat="1" applyFont="1" applyBorder="1" applyAlignment="1">
      <alignment horizontal="right" wrapText="1" indent="1"/>
    </xf>
    <xf numFmtId="2" fontId="24" fillId="0" borderId="10" xfId="0" applyNumberFormat="1" applyFont="1" applyBorder="1" applyAlignment="1">
      <alignment horizontal="right" wrapText="1" indent="1"/>
    </xf>
    <xf numFmtId="4" fontId="24" fillId="34" borderId="10" xfId="0" applyNumberFormat="1" applyFont="1" applyFill="1" applyBorder="1" applyAlignment="1">
      <alignment horizontal="right" wrapText="1" indent="1"/>
    </xf>
    <xf numFmtId="2" fontId="24" fillId="34" borderId="16" xfId="0" applyNumberFormat="1" applyFont="1" applyFill="1" applyBorder="1" applyAlignment="1">
      <alignment horizontal="right" wrapText="1" indent="1"/>
    </xf>
    <xf numFmtId="0" fontId="22" fillId="33" borderId="16" xfId="0" applyFont="1" applyFill="1" applyBorder="1" applyAlignment="1">
      <alignment horizontal="right" wrapText="1" indent="1"/>
    </xf>
    <xf numFmtId="0" fontId="22" fillId="33" borderId="17" xfId="0" applyFont="1" applyFill="1" applyBorder="1" applyAlignment="1">
      <alignment horizontal="left" wrapText="1" indent="3"/>
    </xf>
    <xf numFmtId="4" fontId="22" fillId="33" borderId="18" xfId="0" applyNumberFormat="1" applyFont="1" applyFill="1" applyBorder="1" applyAlignment="1">
      <alignment horizontal="right" wrapText="1" indent="1"/>
    </xf>
    <xf numFmtId="0" fontId="22" fillId="33" borderId="19" xfId="0" applyFont="1" applyFill="1" applyBorder="1" applyAlignment="1">
      <alignment horizontal="right" wrapText="1" indent="1"/>
    </xf>
    <xf numFmtId="0" fontId="24" fillId="0" borderId="16" xfId="0" applyFont="1" applyBorder="1" applyAlignment="1">
      <alignment horizontal="right" wrapText="1" indent="1"/>
    </xf>
    <xf numFmtId="0" fontId="24" fillId="0" borderId="15" xfId="0" applyFont="1" applyBorder="1" applyAlignment="1">
      <alignment horizontal="left" wrapText="1" indent="3"/>
    </xf>
    <xf numFmtId="0" fontId="25" fillId="0" borderId="15" xfId="0" applyFont="1" applyBorder="1" applyAlignment="1">
      <alignment wrapText="1"/>
    </xf>
    <xf numFmtId="0" fontId="25" fillId="0" borderId="16" xfId="0" applyFont="1" applyBorder="1" applyAlignment="1">
      <alignment horizontal="right" wrapText="1" indent="1"/>
    </xf>
    <xf numFmtId="0" fontId="25" fillId="0" borderId="17" xfId="0" applyFont="1" applyBorder="1" applyAlignment="1">
      <alignment wrapText="1"/>
    </xf>
    <xf numFmtId="4" fontId="25" fillId="0" borderId="18" xfId="0" applyNumberFormat="1" applyFont="1" applyBorder="1" applyAlignment="1">
      <alignment horizontal="right" wrapText="1" indent="1"/>
    </xf>
    <xf numFmtId="0" fontId="25" fillId="0" borderId="19" xfId="0" applyFont="1" applyBorder="1" applyAlignment="1">
      <alignment horizontal="right" wrapText="1" indent="1"/>
    </xf>
    <xf numFmtId="2" fontId="25" fillId="0" borderId="16" xfId="0" applyNumberFormat="1" applyFont="1" applyBorder="1" applyAlignment="1">
      <alignment horizontal="right" wrapText="1" indent="1"/>
    </xf>
    <xf numFmtId="2" fontId="24" fillId="0" borderId="16" xfId="0" applyNumberFormat="1" applyFont="1" applyBorder="1" applyAlignment="1">
      <alignment horizontal="right" wrapText="1" indent="1"/>
    </xf>
    <xf numFmtId="0" fontId="24" fillId="34" borderId="15" xfId="0" applyFont="1" applyFill="1" applyBorder="1" applyAlignment="1">
      <alignment horizontal="left" vertical="center" wrapText="1"/>
    </xf>
    <xf numFmtId="4" fontId="24" fillId="34" borderId="10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2" fontId="24" fillId="34" borderId="16" xfId="0" applyNumberFormat="1" applyFont="1" applyFill="1" applyBorder="1" applyAlignment="1">
      <alignment horizontal="right" vertical="center" wrapText="1" indent="1"/>
    </xf>
    <xf numFmtId="0" fontId="24" fillId="0" borderId="0" xfId="0" applyFont="1"/>
    <xf numFmtId="0" fontId="24" fillId="0" borderId="0" xfId="0" applyFont="1" applyAlignment="1">
      <alignment horizontal="left" indent="1"/>
    </xf>
    <xf numFmtId="0" fontId="24" fillId="0" borderId="15" xfId="0" applyFont="1" applyBorder="1" applyAlignment="1">
      <alignment horizontal="left" wrapText="1" indent="1"/>
    </xf>
    <xf numFmtId="4" fontId="24" fillId="0" borderId="16" xfId="0" applyNumberFormat="1" applyFont="1" applyBorder="1" applyAlignment="1">
      <alignment horizontal="right" wrapText="1" indent="1"/>
    </xf>
    <xf numFmtId="0" fontId="24" fillId="0" borderId="15" xfId="0" applyFont="1" applyBorder="1" applyAlignment="1">
      <alignment horizontal="left" wrapText="1" indent="2"/>
    </xf>
    <xf numFmtId="0" fontId="24" fillId="0" borderId="17" xfId="0" applyFont="1" applyBorder="1" applyAlignment="1">
      <alignment horizontal="left" wrapText="1" indent="2"/>
    </xf>
    <xf numFmtId="4" fontId="24" fillId="0" borderId="18" xfId="0" applyNumberFormat="1" applyFont="1" applyBorder="1" applyAlignment="1">
      <alignment horizontal="right" wrapText="1" indent="1"/>
    </xf>
    <xf numFmtId="4" fontId="24" fillId="0" borderId="19" xfId="0" applyNumberFormat="1" applyFont="1" applyBorder="1" applyAlignment="1">
      <alignment horizontal="right" wrapText="1" indent="1"/>
    </xf>
    <xf numFmtId="0" fontId="25" fillId="0" borderId="0" xfId="0" applyFont="1"/>
    <xf numFmtId="0" fontId="24" fillId="35" borderId="13" xfId="0" applyFont="1" applyFill="1" applyBorder="1" applyAlignment="1">
      <alignment horizontal="center" vertical="center" wrapText="1" indent="1"/>
    </xf>
    <xf numFmtId="0" fontId="24" fillId="36" borderId="15" xfId="0" applyFont="1" applyFill="1" applyBorder="1" applyAlignment="1">
      <alignment horizontal="left" wrapText="1" indent="1"/>
    </xf>
    <xf numFmtId="4" fontId="24" fillId="36" borderId="10" xfId="0" applyNumberFormat="1" applyFont="1" applyFill="1" applyBorder="1" applyAlignment="1">
      <alignment horizontal="right" wrapText="1" indent="1"/>
    </xf>
    <xf numFmtId="4" fontId="24" fillId="36" borderId="16" xfId="0" applyNumberFormat="1" applyFont="1" applyFill="1" applyBorder="1" applyAlignment="1">
      <alignment horizontal="right" wrapText="1" indent="1"/>
    </xf>
    <xf numFmtId="2" fontId="22" fillId="34" borderId="19" xfId="0" applyNumberFormat="1" applyFont="1" applyFill="1" applyBorder="1" applyAlignment="1">
      <alignment horizontal="right" wrapText="1" inden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showGridLines="0" tabSelected="1" workbookViewId="0">
      <selection activeCell="C23" sqref="C23"/>
    </sheetView>
  </sheetViews>
  <sheetFormatPr defaultRowHeight="11.25" x14ac:dyDescent="0.15"/>
  <cols>
    <col min="1" max="1" width="60.7109375" style="1" customWidth="1"/>
    <col min="2" max="2" width="11.85546875" style="1" bestFit="1" customWidth="1"/>
    <col min="3" max="3" width="20.42578125" style="1" bestFit="1" customWidth="1"/>
    <col min="4" max="4" width="15.140625" style="1" bestFit="1" customWidth="1"/>
    <col min="5" max="5" width="11.7109375" style="1" customWidth="1"/>
    <col min="6" max="16384" width="9.140625" style="1"/>
  </cols>
  <sheetData>
    <row r="1" spans="1:5" s="5" customFormat="1" ht="12.75" customHeight="1" x14ac:dyDescent="0.2">
      <c r="A1" s="4" t="s">
        <v>15</v>
      </c>
    </row>
    <row r="2" spans="1:5" s="5" customFormat="1" ht="12.75" customHeight="1" x14ac:dyDescent="0.2">
      <c r="A2" s="4" t="s">
        <v>16</v>
      </c>
    </row>
    <row r="3" spans="1:5" s="5" customFormat="1" ht="12.75" customHeight="1" x14ac:dyDescent="0.2">
      <c r="A3" s="4" t="s">
        <v>17</v>
      </c>
    </row>
    <row r="4" spans="1:5" s="5" customFormat="1" ht="12.75" customHeight="1" x14ac:dyDescent="0.2">
      <c r="A4" s="5" t="s">
        <v>18</v>
      </c>
    </row>
    <row r="5" spans="1:5" s="5" customFormat="1" ht="12.75" customHeight="1" x14ac:dyDescent="0.2">
      <c r="A5" s="5" t="s">
        <v>21</v>
      </c>
    </row>
    <row r="6" spans="1:5" s="5" customFormat="1" ht="8.25" customHeight="1" x14ac:dyDescent="0.2"/>
    <row r="7" spans="1:5" s="5" customFormat="1" ht="12.75" customHeight="1" x14ac:dyDescent="0.2">
      <c r="A7" s="96" t="s">
        <v>48</v>
      </c>
      <c r="B7" s="96"/>
      <c r="C7" s="96"/>
      <c r="D7" s="96"/>
      <c r="E7" s="96"/>
    </row>
    <row r="8" spans="1:5" s="5" customFormat="1" ht="12.75" customHeight="1" x14ac:dyDescent="0.2">
      <c r="A8" s="96" t="s">
        <v>92</v>
      </c>
      <c r="B8" s="96"/>
      <c r="C8" s="96"/>
      <c r="D8" s="96"/>
      <c r="E8" s="96"/>
    </row>
    <row r="9" spans="1:5" s="5" customFormat="1" ht="9" customHeight="1" x14ac:dyDescent="0.2"/>
    <row r="10" spans="1:5" s="5" customFormat="1" ht="12.75" customHeight="1" x14ac:dyDescent="0.2">
      <c r="A10" s="95" t="s">
        <v>22</v>
      </c>
      <c r="B10" s="95"/>
      <c r="C10" s="95"/>
      <c r="D10" s="95"/>
      <c r="E10" s="95"/>
    </row>
    <row r="11" spans="1:5" s="5" customFormat="1" ht="12.75" customHeight="1" x14ac:dyDescent="0.2">
      <c r="A11" s="95" t="s">
        <v>23</v>
      </c>
      <c r="B11" s="95"/>
      <c r="C11" s="95"/>
      <c r="D11" s="95"/>
      <c r="E11" s="95"/>
    </row>
    <row r="12" spans="1:5" s="5" customFormat="1" ht="6.75" customHeight="1" x14ac:dyDescent="0.2">
      <c r="A12" s="6"/>
      <c r="B12" s="6"/>
      <c r="C12" s="6"/>
      <c r="D12" s="6"/>
      <c r="E12" s="6"/>
    </row>
    <row r="13" spans="1:5" s="5" customFormat="1" ht="12.75" customHeight="1" x14ac:dyDescent="0.2">
      <c r="A13" s="95" t="s">
        <v>19</v>
      </c>
      <c r="B13" s="96"/>
      <c r="C13" s="96"/>
      <c r="D13" s="96"/>
      <c r="E13" s="96"/>
    </row>
    <row r="14" spans="1:5" s="5" customFormat="1" ht="8.25" customHeight="1" x14ac:dyDescent="0.2">
      <c r="A14" s="6"/>
      <c r="B14" s="7"/>
      <c r="C14" s="7"/>
      <c r="D14" s="7"/>
      <c r="E14" s="7"/>
    </row>
    <row r="15" spans="1:5" s="5" customFormat="1" ht="12.75" customHeight="1" x14ac:dyDescent="0.2">
      <c r="A15" s="95" t="s">
        <v>20</v>
      </c>
      <c r="B15" s="96"/>
      <c r="C15" s="96"/>
      <c r="D15" s="96"/>
      <c r="E15" s="96"/>
    </row>
    <row r="16" spans="1:5" s="5" customFormat="1" ht="9" customHeight="1" thickBot="1" x14ac:dyDescent="0.25"/>
    <row r="17" spans="1:5" s="2" customFormat="1" ht="12.75" thickBot="1" x14ac:dyDescent="0.2">
      <c r="A17" s="13" t="s">
        <v>0</v>
      </c>
      <c r="B17" s="14" t="s">
        <v>6</v>
      </c>
      <c r="C17" s="14" t="s">
        <v>7</v>
      </c>
      <c r="D17" s="14" t="s">
        <v>8</v>
      </c>
      <c r="E17" s="15" t="s">
        <v>9</v>
      </c>
    </row>
    <row r="18" spans="1:5" s="3" customFormat="1" ht="12" x14ac:dyDescent="0.2">
      <c r="A18" s="23" t="s">
        <v>1</v>
      </c>
      <c r="B18" s="8">
        <v>5962353</v>
      </c>
      <c r="C18" s="8">
        <v>1207029</v>
      </c>
      <c r="D18" s="8">
        <v>7169382</v>
      </c>
      <c r="E18" s="24">
        <v>120.24</v>
      </c>
    </row>
    <row r="19" spans="1:5" s="3" customFormat="1" ht="12" x14ac:dyDescent="0.2">
      <c r="A19" s="23" t="s">
        <v>2</v>
      </c>
      <c r="B19" s="8">
        <v>1000</v>
      </c>
      <c r="C19" s="11">
        <v>0</v>
      </c>
      <c r="D19" s="8">
        <v>1000</v>
      </c>
      <c r="E19" s="25">
        <f>D19/B19*100</f>
        <v>100</v>
      </c>
    </row>
    <row r="20" spans="1:5" s="3" customFormat="1" ht="12" x14ac:dyDescent="0.2">
      <c r="A20" s="21" t="s">
        <v>10</v>
      </c>
      <c r="B20" s="12">
        <f>SUM(B18:B19)</f>
        <v>5963353</v>
      </c>
      <c r="C20" s="12">
        <f>SUM(C18:C19)</f>
        <v>1207029</v>
      </c>
      <c r="D20" s="12">
        <f>SUM(D18:D19)</f>
        <v>7170382</v>
      </c>
      <c r="E20" s="20">
        <f t="shared" ref="E20:E23" si="0">D20/B20*100</f>
        <v>120.24077729425041</v>
      </c>
    </row>
    <row r="21" spans="1:5" s="3" customFormat="1" ht="12" x14ac:dyDescent="0.2">
      <c r="A21" s="23" t="s">
        <v>3</v>
      </c>
      <c r="B21" s="8">
        <v>5601081</v>
      </c>
      <c r="C21" s="8">
        <v>1056487</v>
      </c>
      <c r="D21" s="8">
        <v>6657568</v>
      </c>
      <c r="E21" s="25">
        <f t="shared" si="0"/>
        <v>118.86219820781024</v>
      </c>
    </row>
    <row r="22" spans="1:5" s="3" customFormat="1" ht="12" x14ac:dyDescent="0.2">
      <c r="A22" s="23" t="s">
        <v>4</v>
      </c>
      <c r="B22" s="8">
        <v>364272</v>
      </c>
      <c r="C22" s="8">
        <v>184531</v>
      </c>
      <c r="D22" s="8">
        <v>548803</v>
      </c>
      <c r="E22" s="25">
        <f t="shared" si="0"/>
        <v>150.65747573241973</v>
      </c>
    </row>
    <row r="23" spans="1:5" s="3" customFormat="1" ht="12" x14ac:dyDescent="0.2">
      <c r="A23" s="26" t="s">
        <v>11</v>
      </c>
      <c r="B23" s="22">
        <f>SUM(B21:B22)</f>
        <v>5965353</v>
      </c>
      <c r="C23" s="22">
        <f>SUM(C21:C22)</f>
        <v>1241018</v>
      </c>
      <c r="D23" s="22">
        <f>SUM(D21:D22)</f>
        <v>7206371</v>
      </c>
      <c r="E23" s="20">
        <f t="shared" si="0"/>
        <v>120.8037646724343</v>
      </c>
    </row>
    <row r="24" spans="1:5" s="2" customFormat="1" ht="12.75" thickBot="1" x14ac:dyDescent="0.25">
      <c r="A24" s="27" t="s">
        <v>5</v>
      </c>
      <c r="B24" s="28">
        <v>-2000</v>
      </c>
      <c r="C24" s="28">
        <v>-33989</v>
      </c>
      <c r="D24" s="28">
        <v>-35989</v>
      </c>
      <c r="E24" s="29">
        <f>D24/B24*100</f>
        <v>1799.4499999999998</v>
      </c>
    </row>
    <row r="25" spans="1:5" s="2" customFormat="1" ht="9" customHeight="1" x14ac:dyDescent="0.2">
      <c r="A25" s="9"/>
      <c r="B25" s="10"/>
      <c r="C25" s="10"/>
      <c r="D25" s="10"/>
      <c r="E25" s="10"/>
    </row>
    <row r="26" spans="1:5" s="2" customFormat="1" ht="12" x14ac:dyDescent="0.2">
      <c r="A26" s="95" t="s">
        <v>24</v>
      </c>
      <c r="B26" s="96"/>
      <c r="C26" s="96"/>
      <c r="D26" s="96"/>
      <c r="E26" s="96"/>
    </row>
    <row r="27" spans="1:5" s="2" customFormat="1" ht="12.75" thickBot="1" x14ac:dyDescent="0.25">
      <c r="A27" s="5"/>
      <c r="B27" s="5"/>
      <c r="C27" s="5"/>
      <c r="D27" s="5"/>
      <c r="E27" s="5"/>
    </row>
    <row r="28" spans="1:5" s="3" customFormat="1" ht="12.75" thickBot="1" x14ac:dyDescent="0.2">
      <c r="A28" s="13" t="s">
        <v>0</v>
      </c>
      <c r="B28" s="14" t="s">
        <v>6</v>
      </c>
      <c r="C28" s="14" t="s">
        <v>30</v>
      </c>
      <c r="D28" s="14" t="s">
        <v>8</v>
      </c>
      <c r="E28" s="15" t="s">
        <v>9</v>
      </c>
    </row>
    <row r="29" spans="1:5" s="2" customFormat="1" ht="12" x14ac:dyDescent="0.2">
      <c r="A29" s="16" t="s">
        <v>25</v>
      </c>
      <c r="B29" s="17">
        <v>0</v>
      </c>
      <c r="C29" s="17">
        <v>0</v>
      </c>
      <c r="D29" s="17">
        <v>0</v>
      </c>
      <c r="E29" s="18">
        <v>0</v>
      </c>
    </row>
    <row r="30" spans="1:5" ht="12" x14ac:dyDescent="0.2">
      <c r="A30" s="16" t="s">
        <v>26</v>
      </c>
      <c r="B30" s="17">
        <v>0</v>
      </c>
      <c r="C30" s="17">
        <v>0</v>
      </c>
      <c r="D30" s="17">
        <v>0</v>
      </c>
      <c r="E30" s="18">
        <v>0</v>
      </c>
    </row>
    <row r="31" spans="1:5" ht="12.75" customHeight="1" thickBot="1" x14ac:dyDescent="0.25">
      <c r="A31" s="30" t="s">
        <v>27</v>
      </c>
      <c r="B31" s="31">
        <v>0</v>
      </c>
      <c r="C31" s="31">
        <v>0</v>
      </c>
      <c r="D31" s="31">
        <v>0</v>
      </c>
      <c r="E31" s="32">
        <v>0</v>
      </c>
    </row>
    <row r="32" spans="1:5" ht="12" x14ac:dyDescent="0.2">
      <c r="B32" s="5"/>
      <c r="C32" s="5"/>
      <c r="D32" s="5"/>
    </row>
    <row r="33" spans="1:5" ht="15" x14ac:dyDescent="0.25">
      <c r="A33" s="95" t="s">
        <v>31</v>
      </c>
      <c r="B33" s="97"/>
      <c r="C33" s="97"/>
      <c r="D33" s="97"/>
      <c r="E33" s="97"/>
    </row>
    <row r="34" spans="1:5" ht="12.75" thickBot="1" x14ac:dyDescent="0.25">
      <c r="A34" s="9"/>
      <c r="B34" s="10"/>
      <c r="C34" s="10"/>
      <c r="D34" s="10"/>
      <c r="E34" s="10"/>
    </row>
    <row r="35" spans="1:5" ht="12" x14ac:dyDescent="0.2">
      <c r="A35" s="33" t="s">
        <v>12</v>
      </c>
      <c r="B35" s="34">
        <v>-2000</v>
      </c>
      <c r="C35" s="34">
        <v>-33989</v>
      </c>
      <c r="D35" s="34">
        <v>-35989</v>
      </c>
      <c r="E35" s="35">
        <v>1799.45</v>
      </c>
    </row>
    <row r="36" spans="1:5" ht="12" x14ac:dyDescent="0.2">
      <c r="A36" s="36" t="s">
        <v>13</v>
      </c>
      <c r="B36" s="8">
        <v>2000</v>
      </c>
      <c r="C36" s="8">
        <v>33989</v>
      </c>
      <c r="D36" s="8">
        <v>35989</v>
      </c>
      <c r="E36" s="25">
        <f>D36/B36*100</f>
        <v>1799.4499999999998</v>
      </c>
    </row>
    <row r="37" spans="1:5" ht="12.75" thickBot="1" x14ac:dyDescent="0.25">
      <c r="A37" s="37" t="s">
        <v>14</v>
      </c>
      <c r="B37" s="31">
        <v>0</v>
      </c>
      <c r="C37" s="31">
        <v>0</v>
      </c>
      <c r="D37" s="31">
        <v>0</v>
      </c>
      <c r="E37" s="32">
        <v>1799.45</v>
      </c>
    </row>
    <row r="40" spans="1:5" ht="12" x14ac:dyDescent="0.2">
      <c r="A40" s="5" t="s">
        <v>93</v>
      </c>
    </row>
    <row r="41" spans="1:5" ht="12" x14ac:dyDescent="0.2">
      <c r="C41" s="5" t="s">
        <v>28</v>
      </c>
    </row>
    <row r="42" spans="1:5" ht="12" x14ac:dyDescent="0.2">
      <c r="C42" s="5"/>
    </row>
    <row r="43" spans="1:5" ht="12" x14ac:dyDescent="0.2">
      <c r="C43" s="5" t="s">
        <v>29</v>
      </c>
    </row>
  </sheetData>
  <mergeCells count="8">
    <mergeCell ref="A26:E26"/>
    <mergeCell ref="A33:E33"/>
    <mergeCell ref="A7:E7"/>
    <mergeCell ref="A8:E8"/>
    <mergeCell ref="A10:E10"/>
    <mergeCell ref="A11:E11"/>
    <mergeCell ref="A13:E13"/>
    <mergeCell ref="A15:E15"/>
  </mergeCells>
  <pageMargins left="0.74803149606299213" right="0.74803149606299213" top="0.59055118110236227" bottom="0.59055118110236227" header="0.51181102362204722" footer="0.5118110236220472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workbookViewId="0">
      <selection activeCell="A29" sqref="A29"/>
    </sheetView>
  </sheetViews>
  <sheetFormatPr defaultRowHeight="12" x14ac:dyDescent="0.2"/>
  <cols>
    <col min="1" max="1" width="70.5703125" style="38" bestFit="1" customWidth="1"/>
    <col min="2" max="2" width="11.28515625" style="38" bestFit="1" customWidth="1"/>
    <col min="3" max="3" width="18.7109375" style="38" customWidth="1"/>
    <col min="4" max="4" width="15.140625" style="38" bestFit="1" customWidth="1"/>
    <col min="5" max="5" width="10.5703125" style="38" bestFit="1" customWidth="1"/>
    <col min="6" max="16384" width="9.140625" style="38"/>
  </cols>
  <sheetData>
    <row r="1" spans="1:5" ht="15" x14ac:dyDescent="0.25">
      <c r="A1" s="95" t="s">
        <v>49</v>
      </c>
      <c r="B1" s="97"/>
      <c r="C1" s="97"/>
      <c r="D1" s="97"/>
      <c r="E1" s="97"/>
    </row>
    <row r="3" spans="1:5" ht="15" x14ac:dyDescent="0.25">
      <c r="A3" s="95" t="s">
        <v>20</v>
      </c>
      <c r="B3" s="97"/>
      <c r="C3" s="97"/>
      <c r="D3" s="97"/>
      <c r="E3" s="97"/>
    </row>
    <row r="5" spans="1:5" ht="15" x14ac:dyDescent="0.25">
      <c r="A5" s="95" t="s">
        <v>50</v>
      </c>
      <c r="B5" s="97"/>
      <c r="C5" s="97"/>
      <c r="D5" s="97"/>
      <c r="E5" s="97"/>
    </row>
    <row r="6" spans="1:5" ht="12.75" thickBot="1" x14ac:dyDescent="0.25"/>
    <row r="7" spans="1:5" ht="24.75" thickBot="1" x14ac:dyDescent="0.25">
      <c r="A7" s="13" t="s">
        <v>0</v>
      </c>
      <c r="B7" s="14" t="s">
        <v>6</v>
      </c>
      <c r="C7" s="14" t="s">
        <v>7</v>
      </c>
      <c r="D7" s="14" t="s">
        <v>8</v>
      </c>
      <c r="E7" s="15" t="s">
        <v>9</v>
      </c>
    </row>
    <row r="8" spans="1:5" ht="12.95" customHeight="1" x14ac:dyDescent="0.2">
      <c r="A8" s="16" t="s">
        <v>1</v>
      </c>
      <c r="B8" s="17">
        <v>5962353</v>
      </c>
      <c r="C8" s="17">
        <v>1207029</v>
      </c>
      <c r="D8" s="17">
        <v>7169382</v>
      </c>
      <c r="E8" s="42">
        <v>120.24</v>
      </c>
    </row>
    <row r="9" spans="1:5" x14ac:dyDescent="0.2">
      <c r="A9" s="43" t="s">
        <v>32</v>
      </c>
      <c r="B9" s="40">
        <v>99500</v>
      </c>
      <c r="C9" s="40">
        <v>78293</v>
      </c>
      <c r="D9" s="40">
        <v>177793</v>
      </c>
      <c r="E9" s="44">
        <v>178.69</v>
      </c>
    </row>
    <row r="10" spans="1:5" x14ac:dyDescent="0.2">
      <c r="A10" s="43" t="s">
        <v>33</v>
      </c>
      <c r="B10" s="40">
        <v>6000</v>
      </c>
      <c r="C10" s="40">
        <v>2000</v>
      </c>
      <c r="D10" s="40">
        <v>8000</v>
      </c>
      <c r="E10" s="44">
        <v>133.33000000000001</v>
      </c>
    </row>
    <row r="11" spans="1:5" x14ac:dyDescent="0.2">
      <c r="A11" s="43" t="s">
        <v>34</v>
      </c>
      <c r="B11" s="40">
        <v>8500</v>
      </c>
      <c r="C11" s="40">
        <v>36955</v>
      </c>
      <c r="D11" s="40">
        <v>45455</v>
      </c>
      <c r="E11" s="44">
        <v>534.76</v>
      </c>
    </row>
    <row r="12" spans="1:5" ht="24" x14ac:dyDescent="0.2">
      <c r="A12" s="43" t="s">
        <v>35</v>
      </c>
      <c r="B12" s="40">
        <v>67000</v>
      </c>
      <c r="C12" s="40">
        <v>33781</v>
      </c>
      <c r="D12" s="40">
        <v>100781</v>
      </c>
      <c r="E12" s="44">
        <v>150.41999999999999</v>
      </c>
    </row>
    <row r="13" spans="1:5" x14ac:dyDescent="0.2">
      <c r="A13" s="43" t="s">
        <v>36</v>
      </c>
      <c r="B13" s="40">
        <v>5779853</v>
      </c>
      <c r="C13" s="40">
        <v>1056000</v>
      </c>
      <c r="D13" s="40">
        <v>6835853</v>
      </c>
      <c r="E13" s="45">
        <v>118.27</v>
      </c>
    </row>
    <row r="14" spans="1:5" x14ac:dyDescent="0.2">
      <c r="A14" s="43" t="s">
        <v>37</v>
      </c>
      <c r="B14" s="40">
        <v>1500</v>
      </c>
      <c r="C14" s="40">
        <v>0</v>
      </c>
      <c r="D14" s="40">
        <v>1500</v>
      </c>
      <c r="E14" s="45">
        <v>100</v>
      </c>
    </row>
    <row r="15" spans="1:5" ht="12.95" customHeight="1" x14ac:dyDescent="0.2">
      <c r="A15" s="16" t="s">
        <v>2</v>
      </c>
      <c r="B15" s="17">
        <v>1000</v>
      </c>
      <c r="C15" s="17">
        <v>0</v>
      </c>
      <c r="D15" s="17">
        <v>1000</v>
      </c>
      <c r="E15" s="42">
        <v>100</v>
      </c>
    </row>
    <row r="16" spans="1:5" x14ac:dyDescent="0.2">
      <c r="A16" s="43" t="s">
        <v>38</v>
      </c>
      <c r="B16" s="40">
        <v>1000</v>
      </c>
      <c r="C16" s="40">
        <v>0</v>
      </c>
      <c r="D16" s="40">
        <v>1000</v>
      </c>
      <c r="E16" s="45">
        <v>100</v>
      </c>
    </row>
    <row r="17" spans="1:5" ht="15" customHeight="1" x14ac:dyDescent="0.2">
      <c r="A17" s="21" t="s">
        <v>39</v>
      </c>
      <c r="B17" s="12">
        <v>5963353</v>
      </c>
      <c r="C17" s="12">
        <v>1207029</v>
      </c>
      <c r="D17" s="12">
        <v>7170382</v>
      </c>
      <c r="E17" s="46">
        <v>120.24</v>
      </c>
    </row>
    <row r="18" spans="1:5" ht="12.95" customHeight="1" x14ac:dyDescent="0.2">
      <c r="A18" s="16" t="s">
        <v>3</v>
      </c>
      <c r="B18" s="17">
        <v>5601081</v>
      </c>
      <c r="C18" s="17">
        <v>1056487</v>
      </c>
      <c r="D18" s="17">
        <v>6657568</v>
      </c>
      <c r="E18" s="47">
        <v>118.86</v>
      </c>
    </row>
    <row r="19" spans="1:5" x14ac:dyDescent="0.2">
      <c r="A19" s="43" t="s">
        <v>40</v>
      </c>
      <c r="B19" s="40">
        <v>4663035</v>
      </c>
      <c r="C19" s="40">
        <v>952162</v>
      </c>
      <c r="D19" s="40">
        <v>5615197</v>
      </c>
      <c r="E19" s="44">
        <v>120.42</v>
      </c>
    </row>
    <row r="20" spans="1:5" x14ac:dyDescent="0.2">
      <c r="A20" s="43" t="s">
        <v>41</v>
      </c>
      <c r="B20" s="40">
        <v>925846</v>
      </c>
      <c r="C20" s="40">
        <v>99670</v>
      </c>
      <c r="D20" s="40">
        <v>1025516</v>
      </c>
      <c r="E20" s="44">
        <v>110.77</v>
      </c>
    </row>
    <row r="21" spans="1:5" x14ac:dyDescent="0.2">
      <c r="A21" s="43" t="s">
        <v>42</v>
      </c>
      <c r="B21" s="40">
        <v>5000</v>
      </c>
      <c r="C21" s="41">
        <v>0</v>
      </c>
      <c r="D21" s="40">
        <v>5000</v>
      </c>
      <c r="E21" s="45">
        <v>100</v>
      </c>
    </row>
    <row r="22" spans="1:5" x14ac:dyDescent="0.2">
      <c r="A22" s="43" t="s">
        <v>43</v>
      </c>
      <c r="B22" s="40">
        <v>7200</v>
      </c>
      <c r="C22" s="40">
        <v>4655</v>
      </c>
      <c r="D22" s="40">
        <v>11855</v>
      </c>
      <c r="E22" s="44">
        <v>164.65</v>
      </c>
    </row>
    <row r="23" spans="1:5" ht="12.95" customHeight="1" x14ac:dyDescent="0.2">
      <c r="A23" s="16" t="s">
        <v>4</v>
      </c>
      <c r="B23" s="17">
        <v>364272</v>
      </c>
      <c r="C23" s="17">
        <v>184531</v>
      </c>
      <c r="D23" s="17">
        <v>548803</v>
      </c>
      <c r="E23" s="47">
        <v>150.66</v>
      </c>
    </row>
    <row r="24" spans="1:5" x14ac:dyDescent="0.2">
      <c r="A24" s="43" t="s">
        <v>44</v>
      </c>
      <c r="B24" s="40">
        <v>1000</v>
      </c>
      <c r="C24" s="41">
        <v>0</v>
      </c>
      <c r="D24" s="40">
        <v>1000</v>
      </c>
      <c r="E24" s="45">
        <v>100</v>
      </c>
    </row>
    <row r="25" spans="1:5" x14ac:dyDescent="0.2">
      <c r="A25" s="43" t="s">
        <v>45</v>
      </c>
      <c r="B25" s="40">
        <v>363272</v>
      </c>
      <c r="C25" s="40">
        <v>175581</v>
      </c>
      <c r="D25" s="40">
        <v>538853</v>
      </c>
      <c r="E25" s="44">
        <v>148.33000000000001</v>
      </c>
    </row>
    <row r="26" spans="1:5" x14ac:dyDescent="0.2">
      <c r="A26" s="43" t="s">
        <v>46</v>
      </c>
      <c r="B26" s="41">
        <v>0</v>
      </c>
      <c r="C26" s="40">
        <v>8950</v>
      </c>
      <c r="D26" s="40">
        <v>8950</v>
      </c>
      <c r="E26" s="45">
        <v>0</v>
      </c>
    </row>
    <row r="27" spans="1:5" ht="15" customHeight="1" thickBot="1" x14ac:dyDescent="0.25">
      <c r="A27" s="48" t="s">
        <v>47</v>
      </c>
      <c r="B27" s="31">
        <v>5965353</v>
      </c>
      <c r="C27" s="31">
        <v>1241018</v>
      </c>
      <c r="D27" s="31">
        <v>7206371</v>
      </c>
      <c r="E27" s="94">
        <v>120.8</v>
      </c>
    </row>
  </sheetData>
  <mergeCells count="3">
    <mergeCell ref="A1:E1"/>
    <mergeCell ref="A3:E3"/>
    <mergeCell ref="A5:E5"/>
  </mergeCells>
  <pageMargins left="0.70866141732283472" right="0.70866141732283472" top="0.9448818897637796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6"/>
  <sheetViews>
    <sheetView workbookViewId="0">
      <selection activeCell="E8" sqref="E8"/>
    </sheetView>
  </sheetViews>
  <sheetFormatPr defaultRowHeight="15" x14ac:dyDescent="0.25"/>
  <cols>
    <col min="1" max="1" width="49.28515625" customWidth="1"/>
    <col min="2" max="2" width="16.28515625" bestFit="1" customWidth="1"/>
    <col min="3" max="3" width="23.140625" customWidth="1"/>
    <col min="4" max="4" width="15.140625" bestFit="1" customWidth="1"/>
    <col min="5" max="5" width="15.7109375" bestFit="1" customWidth="1"/>
  </cols>
  <sheetData>
    <row r="2" spans="1:6" x14ac:dyDescent="0.25">
      <c r="A2" s="95" t="s">
        <v>66</v>
      </c>
      <c r="B2" s="95"/>
      <c r="C2" s="95"/>
      <c r="D2" s="95"/>
      <c r="E2" s="95"/>
      <c r="F2" s="95"/>
    </row>
    <row r="3" spans="1:6" ht="10.5" customHeight="1" thickBot="1" x14ac:dyDescent="0.3">
      <c r="A3" s="6"/>
      <c r="B3" s="6"/>
      <c r="C3" s="6"/>
      <c r="D3" s="6"/>
      <c r="E3" s="6"/>
      <c r="F3" s="6"/>
    </row>
    <row r="4" spans="1:6" ht="15.75" thickBot="1" x14ac:dyDescent="0.3">
      <c r="A4" s="53" t="s">
        <v>90</v>
      </c>
      <c r="B4" s="54" t="s">
        <v>6</v>
      </c>
      <c r="C4" s="54" t="s">
        <v>7</v>
      </c>
      <c r="D4" s="54" t="s">
        <v>8</v>
      </c>
      <c r="E4" s="55" t="s">
        <v>9</v>
      </c>
    </row>
    <row r="5" spans="1:6" s="79" customFormat="1" x14ac:dyDescent="0.25">
      <c r="A5" s="77" t="s">
        <v>51</v>
      </c>
      <c r="B5" s="78">
        <v>5965353</v>
      </c>
      <c r="C5" s="78">
        <v>1241018</v>
      </c>
      <c r="D5" s="78">
        <v>7206371</v>
      </c>
      <c r="E5" s="80">
        <f>D5/B5*100</f>
        <v>120.8037646724343</v>
      </c>
    </row>
    <row r="6" spans="1:6" ht="13.5" customHeight="1" x14ac:dyDescent="0.25">
      <c r="A6" s="69" t="s">
        <v>52</v>
      </c>
      <c r="B6" s="57">
        <v>184751</v>
      </c>
      <c r="C6" s="57">
        <v>56000</v>
      </c>
      <c r="D6" s="57">
        <v>240751</v>
      </c>
      <c r="E6" s="76">
        <v>130.31</v>
      </c>
    </row>
    <row r="7" spans="1:6" ht="13.5" customHeight="1" x14ac:dyDescent="0.25">
      <c r="A7" s="70" t="s">
        <v>53</v>
      </c>
      <c r="B7" s="56">
        <v>184751</v>
      </c>
      <c r="C7" s="56">
        <v>56000</v>
      </c>
      <c r="D7" s="56">
        <v>240751</v>
      </c>
      <c r="E7" s="75">
        <v>130.31</v>
      </c>
    </row>
    <row r="8" spans="1:6" ht="13.5" customHeight="1" x14ac:dyDescent="0.25">
      <c r="A8" s="69" t="s">
        <v>54</v>
      </c>
      <c r="B8" s="57">
        <v>79000</v>
      </c>
      <c r="C8" s="57">
        <v>82216</v>
      </c>
      <c r="D8" s="57">
        <v>161216</v>
      </c>
      <c r="E8" s="68">
        <v>204.07</v>
      </c>
    </row>
    <row r="9" spans="1:6" ht="13.5" customHeight="1" x14ac:dyDescent="0.25">
      <c r="A9" s="70" t="s">
        <v>55</v>
      </c>
      <c r="B9" s="56">
        <v>79000</v>
      </c>
      <c r="C9" s="56">
        <v>82216</v>
      </c>
      <c r="D9" s="56">
        <v>161216</v>
      </c>
      <c r="E9" s="71">
        <v>204.07</v>
      </c>
    </row>
    <row r="10" spans="1:6" ht="13.5" customHeight="1" x14ac:dyDescent="0.25">
      <c r="A10" s="69" t="s">
        <v>56</v>
      </c>
      <c r="B10" s="57">
        <v>5603102</v>
      </c>
      <c r="C10" s="57">
        <v>1088455</v>
      </c>
      <c r="D10" s="57">
        <v>6691557</v>
      </c>
      <c r="E10" s="68">
        <v>119.43</v>
      </c>
    </row>
    <row r="11" spans="1:6" ht="13.5" customHeight="1" x14ac:dyDescent="0.25">
      <c r="A11" s="70" t="s">
        <v>57</v>
      </c>
      <c r="B11" s="56">
        <v>5408000</v>
      </c>
      <c r="C11" s="56">
        <v>1088455</v>
      </c>
      <c r="D11" s="56">
        <v>6496455</v>
      </c>
      <c r="E11" s="71">
        <v>120.13</v>
      </c>
    </row>
    <row r="12" spans="1:6" ht="13.5" customHeight="1" x14ac:dyDescent="0.25">
      <c r="A12" s="70" t="s">
        <v>58</v>
      </c>
      <c r="B12" s="56">
        <v>195102</v>
      </c>
      <c r="C12" s="60">
        <v>0</v>
      </c>
      <c r="D12" s="56">
        <v>195102</v>
      </c>
      <c r="E12" s="75">
        <v>100</v>
      </c>
    </row>
    <row r="13" spans="1:6" ht="13.5" customHeight="1" x14ac:dyDescent="0.25">
      <c r="A13" s="69" t="s">
        <v>59</v>
      </c>
      <c r="B13" s="57">
        <v>89500</v>
      </c>
      <c r="C13" s="57">
        <v>9886</v>
      </c>
      <c r="D13" s="57">
        <v>99386</v>
      </c>
      <c r="E13" s="68">
        <v>111.05</v>
      </c>
    </row>
    <row r="14" spans="1:6" ht="13.5" customHeight="1" x14ac:dyDescent="0.25">
      <c r="A14" s="70" t="s">
        <v>60</v>
      </c>
      <c r="B14" s="56">
        <v>86500</v>
      </c>
      <c r="C14" s="56">
        <v>6886</v>
      </c>
      <c r="D14" s="56">
        <v>93386</v>
      </c>
      <c r="E14" s="71">
        <v>107.96</v>
      </c>
    </row>
    <row r="15" spans="1:6" ht="13.5" customHeight="1" x14ac:dyDescent="0.25">
      <c r="A15" s="70" t="s">
        <v>61</v>
      </c>
      <c r="B15" s="56">
        <v>3000</v>
      </c>
      <c r="C15" s="56">
        <v>3000</v>
      </c>
      <c r="D15" s="56">
        <v>6000</v>
      </c>
      <c r="E15" s="75">
        <v>200</v>
      </c>
    </row>
    <row r="16" spans="1:6" ht="13.5" customHeight="1" x14ac:dyDescent="0.25">
      <c r="A16" s="69" t="s">
        <v>62</v>
      </c>
      <c r="B16" s="61">
        <v>0</v>
      </c>
      <c r="C16" s="61">
        <v>781</v>
      </c>
      <c r="D16" s="61">
        <v>781</v>
      </c>
      <c r="E16" s="76">
        <v>0</v>
      </c>
    </row>
    <row r="17" spans="1:6" ht="13.5" customHeight="1" x14ac:dyDescent="0.25">
      <c r="A17" s="70" t="s">
        <v>63</v>
      </c>
      <c r="B17" s="60">
        <v>0</v>
      </c>
      <c r="C17" s="60">
        <v>781</v>
      </c>
      <c r="D17" s="60">
        <v>781</v>
      </c>
      <c r="E17" s="75">
        <v>0</v>
      </c>
    </row>
    <row r="18" spans="1:6" ht="13.5" customHeight="1" x14ac:dyDescent="0.25">
      <c r="A18" s="69" t="s">
        <v>64</v>
      </c>
      <c r="B18" s="57">
        <v>9000</v>
      </c>
      <c r="C18" s="57">
        <v>3680</v>
      </c>
      <c r="D18" s="57">
        <v>12680</v>
      </c>
      <c r="E18" s="68">
        <v>140.88999999999999</v>
      </c>
    </row>
    <row r="19" spans="1:6" ht="13.5" customHeight="1" thickBot="1" x14ac:dyDescent="0.3">
      <c r="A19" s="72" t="s">
        <v>65</v>
      </c>
      <c r="B19" s="73">
        <v>9000</v>
      </c>
      <c r="C19" s="73">
        <v>3680</v>
      </c>
      <c r="D19" s="73">
        <v>12680</v>
      </c>
      <c r="E19" s="74">
        <v>140.88999999999999</v>
      </c>
    </row>
    <row r="20" spans="1:6" ht="12.95" customHeight="1" thickBot="1" x14ac:dyDescent="0.3">
      <c r="A20" s="58"/>
      <c r="B20" s="58"/>
      <c r="C20" s="58"/>
      <c r="D20" s="58"/>
      <c r="E20" s="58"/>
    </row>
    <row r="21" spans="1:6" ht="15.75" thickBot="1" x14ac:dyDescent="0.3">
      <c r="A21" s="53" t="s">
        <v>91</v>
      </c>
      <c r="B21" s="54" t="s">
        <v>6</v>
      </c>
      <c r="C21" s="54" t="s">
        <v>7</v>
      </c>
      <c r="D21" s="54" t="s">
        <v>8</v>
      </c>
      <c r="E21" s="55" t="s">
        <v>9</v>
      </c>
    </row>
    <row r="22" spans="1:6" x14ac:dyDescent="0.25">
      <c r="A22" s="77" t="s">
        <v>51</v>
      </c>
      <c r="B22" s="78">
        <v>5965353</v>
      </c>
      <c r="C22" s="78">
        <v>1241018</v>
      </c>
      <c r="D22" s="78">
        <v>7206371</v>
      </c>
      <c r="E22" s="80">
        <f>D22/B22*100</f>
        <v>120.8037646724343</v>
      </c>
    </row>
    <row r="23" spans="1:6" x14ac:dyDescent="0.25">
      <c r="A23" s="69" t="s">
        <v>52</v>
      </c>
      <c r="B23" s="57">
        <v>184751</v>
      </c>
      <c r="C23" s="57">
        <v>56000</v>
      </c>
      <c r="D23" s="57">
        <v>240751</v>
      </c>
      <c r="E23" s="76">
        <v>130.31</v>
      </c>
      <c r="F23" s="6"/>
    </row>
    <row r="24" spans="1:6" x14ac:dyDescent="0.25">
      <c r="A24" s="70" t="s">
        <v>53</v>
      </c>
      <c r="B24" s="56">
        <v>184751</v>
      </c>
      <c r="C24" s="56">
        <v>56000</v>
      </c>
      <c r="D24" s="56">
        <v>240751</v>
      </c>
      <c r="E24" s="75">
        <v>130.31</v>
      </c>
    </row>
    <row r="25" spans="1:6" x14ac:dyDescent="0.25">
      <c r="A25" s="69" t="s">
        <v>54</v>
      </c>
      <c r="B25" s="57">
        <v>79000</v>
      </c>
      <c r="C25" s="57">
        <v>82216</v>
      </c>
      <c r="D25" s="57">
        <v>161216</v>
      </c>
      <c r="E25" s="68">
        <v>204.07</v>
      </c>
    </row>
    <row r="26" spans="1:6" x14ac:dyDescent="0.25">
      <c r="A26" s="70" t="s">
        <v>55</v>
      </c>
      <c r="B26" s="56">
        <v>79000</v>
      </c>
      <c r="C26" s="56">
        <v>82216</v>
      </c>
      <c r="D26" s="56">
        <v>161216</v>
      </c>
      <c r="E26" s="71">
        <v>204.07</v>
      </c>
    </row>
    <row r="27" spans="1:6" x14ac:dyDescent="0.25">
      <c r="A27" s="69" t="s">
        <v>56</v>
      </c>
      <c r="B27" s="57">
        <v>5603102</v>
      </c>
      <c r="C27" s="57">
        <v>1088455</v>
      </c>
      <c r="D27" s="57">
        <v>6691557</v>
      </c>
      <c r="E27" s="68">
        <v>119.43</v>
      </c>
    </row>
    <row r="28" spans="1:6" x14ac:dyDescent="0.25">
      <c r="A28" s="70" t="s">
        <v>57</v>
      </c>
      <c r="B28" s="56">
        <v>5408000</v>
      </c>
      <c r="C28" s="56">
        <v>1088455</v>
      </c>
      <c r="D28" s="56">
        <v>6496455</v>
      </c>
      <c r="E28" s="71">
        <v>120.13</v>
      </c>
    </row>
    <row r="29" spans="1:6" x14ac:dyDescent="0.25">
      <c r="A29" s="70" t="s">
        <v>58</v>
      </c>
      <c r="B29" s="56">
        <v>195102</v>
      </c>
      <c r="C29" s="60">
        <v>0</v>
      </c>
      <c r="D29" s="56">
        <v>195102</v>
      </c>
      <c r="E29" s="75">
        <v>100</v>
      </c>
    </row>
    <row r="30" spans="1:6" x14ac:dyDescent="0.25">
      <c r="A30" s="69" t="s">
        <v>59</v>
      </c>
      <c r="B30" s="57">
        <v>89500</v>
      </c>
      <c r="C30" s="57">
        <v>9886</v>
      </c>
      <c r="D30" s="57">
        <v>99386</v>
      </c>
      <c r="E30" s="68">
        <v>111.05</v>
      </c>
    </row>
    <row r="31" spans="1:6" x14ac:dyDescent="0.25">
      <c r="A31" s="70" t="s">
        <v>60</v>
      </c>
      <c r="B31" s="56">
        <v>86500</v>
      </c>
      <c r="C31" s="56">
        <v>6886</v>
      </c>
      <c r="D31" s="56">
        <v>93386</v>
      </c>
      <c r="E31" s="71">
        <v>107.96</v>
      </c>
    </row>
    <row r="32" spans="1:6" x14ac:dyDescent="0.25">
      <c r="A32" s="70" t="s">
        <v>61</v>
      </c>
      <c r="B32" s="56">
        <v>3000</v>
      </c>
      <c r="C32" s="56">
        <v>3000</v>
      </c>
      <c r="D32" s="56">
        <v>6000</v>
      </c>
      <c r="E32" s="75">
        <v>200</v>
      </c>
    </row>
    <row r="33" spans="1:5" x14ac:dyDescent="0.25">
      <c r="A33" s="69" t="s">
        <v>62</v>
      </c>
      <c r="B33" s="61">
        <v>0</v>
      </c>
      <c r="C33" s="61">
        <v>781</v>
      </c>
      <c r="D33" s="61">
        <v>781</v>
      </c>
      <c r="E33" s="76">
        <v>0</v>
      </c>
    </row>
    <row r="34" spans="1:5" x14ac:dyDescent="0.25">
      <c r="A34" s="70" t="s">
        <v>63</v>
      </c>
      <c r="B34" s="60">
        <v>0</v>
      </c>
      <c r="C34" s="60">
        <v>781</v>
      </c>
      <c r="D34" s="60">
        <v>781</v>
      </c>
      <c r="E34" s="75">
        <v>0</v>
      </c>
    </row>
    <row r="35" spans="1:5" ht="24.75" x14ac:dyDescent="0.25">
      <c r="A35" s="69" t="s">
        <v>64</v>
      </c>
      <c r="B35" s="57">
        <v>9000</v>
      </c>
      <c r="C35" s="57">
        <v>3680</v>
      </c>
      <c r="D35" s="57">
        <v>12680</v>
      </c>
      <c r="E35" s="68">
        <v>140.88999999999999</v>
      </c>
    </row>
    <row r="36" spans="1:5" ht="15.75" thickBot="1" x14ac:dyDescent="0.3">
      <c r="A36" s="72" t="s">
        <v>65</v>
      </c>
      <c r="B36" s="73">
        <v>9000</v>
      </c>
      <c r="C36" s="73">
        <v>3680</v>
      </c>
      <c r="D36" s="73">
        <v>12680</v>
      </c>
      <c r="E36" s="74">
        <v>140.88999999999999</v>
      </c>
    </row>
  </sheetData>
  <mergeCells count="1">
    <mergeCell ref="A2:F2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3"/>
  <sheetViews>
    <sheetView workbookViewId="0">
      <selection activeCell="E7" sqref="E7"/>
    </sheetView>
  </sheetViews>
  <sheetFormatPr defaultRowHeight="13.5" customHeight="1" x14ac:dyDescent="0.2"/>
  <cols>
    <col min="1" max="1" width="68.28515625" style="38" bestFit="1" customWidth="1"/>
    <col min="2" max="2" width="13.140625" style="38" bestFit="1" customWidth="1"/>
    <col min="3" max="3" width="20.42578125" style="38" bestFit="1" customWidth="1"/>
    <col min="4" max="4" width="15.140625" style="38" bestFit="1" customWidth="1"/>
    <col min="5" max="5" width="11.28515625" style="38" bestFit="1" customWidth="1"/>
    <col min="6" max="16384" width="9.140625" style="38"/>
  </cols>
  <sheetData>
    <row r="2" spans="1:6" ht="13.5" customHeight="1" x14ac:dyDescent="0.25">
      <c r="A2" s="95" t="s">
        <v>75</v>
      </c>
      <c r="B2" s="98"/>
      <c r="C2" s="98"/>
      <c r="D2" s="98"/>
      <c r="E2" s="98"/>
      <c r="F2" s="6"/>
    </row>
    <row r="3" spans="1:6" ht="13.5" customHeight="1" thickBot="1" x14ac:dyDescent="0.25">
      <c r="A3" s="6"/>
      <c r="B3" s="6"/>
      <c r="C3" s="6"/>
      <c r="D3" s="6"/>
      <c r="E3" s="6"/>
      <c r="F3" s="6"/>
    </row>
    <row r="4" spans="1:6" ht="13.5" customHeight="1" thickBot="1" x14ac:dyDescent="0.25">
      <c r="A4" s="53" t="s">
        <v>0</v>
      </c>
      <c r="B4" s="90" t="s">
        <v>6</v>
      </c>
      <c r="C4" s="54" t="s">
        <v>7</v>
      </c>
      <c r="D4" s="54" t="s">
        <v>8</v>
      </c>
      <c r="E4" s="55" t="s">
        <v>9</v>
      </c>
    </row>
    <row r="5" spans="1:6" ht="12" x14ac:dyDescent="0.2">
      <c r="A5" s="19" t="s">
        <v>51</v>
      </c>
      <c r="B5" s="62">
        <f>B6+B9</f>
        <v>5965353</v>
      </c>
      <c r="C5" s="62">
        <v>1241018</v>
      </c>
      <c r="D5" s="62">
        <v>7206371</v>
      </c>
      <c r="E5" s="63">
        <f>D5/B5*100</f>
        <v>120.8037646724343</v>
      </c>
    </row>
    <row r="6" spans="1:6" ht="13.5" customHeight="1" x14ac:dyDescent="0.2">
      <c r="A6" s="49" t="s">
        <v>67</v>
      </c>
      <c r="B6" s="8">
        <v>5200</v>
      </c>
      <c r="C6" s="11">
        <v>0</v>
      </c>
      <c r="D6" s="8">
        <v>5200</v>
      </c>
      <c r="E6" s="24">
        <v>100</v>
      </c>
    </row>
    <row r="7" spans="1:6" ht="13.5" customHeight="1" x14ac:dyDescent="0.2">
      <c r="A7" s="50" t="s">
        <v>68</v>
      </c>
      <c r="B7" s="39">
        <v>5200</v>
      </c>
      <c r="C7" s="59">
        <v>0</v>
      </c>
      <c r="D7" s="39">
        <v>5200</v>
      </c>
      <c r="E7" s="51">
        <v>100</v>
      </c>
    </row>
    <row r="8" spans="1:6" ht="13.5" customHeight="1" x14ac:dyDescent="0.2">
      <c r="A8" s="49" t="s">
        <v>69</v>
      </c>
      <c r="B8" s="8">
        <v>5200</v>
      </c>
      <c r="C8" s="11">
        <v>0</v>
      </c>
      <c r="D8" s="8">
        <v>5200</v>
      </c>
      <c r="E8" s="24">
        <v>100</v>
      </c>
    </row>
    <row r="9" spans="1:6" ht="13.5" customHeight="1" x14ac:dyDescent="0.2">
      <c r="A9" s="49" t="s">
        <v>70</v>
      </c>
      <c r="B9" s="8">
        <v>5960153</v>
      </c>
      <c r="C9" s="8">
        <v>1241018</v>
      </c>
      <c r="D9" s="8">
        <v>7201171</v>
      </c>
      <c r="E9" s="64">
        <v>120.82</v>
      </c>
    </row>
    <row r="10" spans="1:6" ht="13.5" customHeight="1" x14ac:dyDescent="0.2">
      <c r="A10" s="50" t="s">
        <v>71</v>
      </c>
      <c r="B10" s="39">
        <v>5359000</v>
      </c>
      <c r="C10" s="39">
        <v>1024252</v>
      </c>
      <c r="D10" s="39">
        <v>6383252</v>
      </c>
      <c r="E10" s="52">
        <v>119.11</v>
      </c>
    </row>
    <row r="11" spans="1:6" ht="13.5" customHeight="1" x14ac:dyDescent="0.2">
      <c r="A11" s="49" t="s">
        <v>72</v>
      </c>
      <c r="B11" s="8">
        <v>5359000</v>
      </c>
      <c r="C11" s="8">
        <v>1024252</v>
      </c>
      <c r="D11" s="8">
        <v>6383252</v>
      </c>
      <c r="E11" s="64">
        <v>119.11</v>
      </c>
    </row>
    <row r="12" spans="1:6" ht="13.5" customHeight="1" x14ac:dyDescent="0.2">
      <c r="A12" s="50" t="s">
        <v>73</v>
      </c>
      <c r="B12" s="39">
        <v>601153</v>
      </c>
      <c r="C12" s="39">
        <v>216766</v>
      </c>
      <c r="D12" s="39">
        <v>817919</v>
      </c>
      <c r="E12" s="52">
        <v>136.06</v>
      </c>
    </row>
    <row r="13" spans="1:6" ht="13.5" customHeight="1" thickBot="1" x14ac:dyDescent="0.25">
      <c r="A13" s="65" t="s">
        <v>74</v>
      </c>
      <c r="B13" s="66">
        <v>601153</v>
      </c>
      <c r="C13" s="66">
        <v>216766</v>
      </c>
      <c r="D13" s="66">
        <v>817919</v>
      </c>
      <c r="E13" s="67">
        <v>136.06</v>
      </c>
    </row>
  </sheetData>
  <mergeCells count="1">
    <mergeCell ref="A2:E2"/>
  </mergeCells>
  <pageMargins left="0.70866141732283472" right="0.70866141732283472" top="0.9448818897637796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82"/>
  <sheetViews>
    <sheetView topLeftCell="A58" workbookViewId="0">
      <selection activeCell="A82" sqref="A82:E82"/>
    </sheetView>
  </sheetViews>
  <sheetFormatPr defaultRowHeight="12" x14ac:dyDescent="0.2"/>
  <cols>
    <col min="1" max="1" width="62.85546875" style="81" customWidth="1"/>
    <col min="2" max="2" width="13.85546875" style="81" bestFit="1" customWidth="1"/>
    <col min="3" max="3" width="20.42578125" style="81" bestFit="1" customWidth="1"/>
    <col min="4" max="4" width="15.140625" style="81" bestFit="1" customWidth="1"/>
    <col min="5" max="5" width="10.5703125" style="81" bestFit="1" customWidth="1"/>
    <col min="6" max="16384" width="9.140625" style="81"/>
  </cols>
  <sheetData>
    <row r="2" spans="1:5" x14ac:dyDescent="0.2">
      <c r="A2" s="99" t="s">
        <v>89</v>
      </c>
      <c r="B2" s="99"/>
      <c r="C2" s="99"/>
      <c r="D2" s="99"/>
      <c r="E2" s="99"/>
    </row>
    <row r="3" spans="1:5" ht="12.75" thickBot="1" x14ac:dyDescent="0.25"/>
    <row r="4" spans="1:5" ht="12.75" thickBot="1" x14ac:dyDescent="0.25">
      <c r="A4" s="53" t="s">
        <v>0</v>
      </c>
      <c r="B4" s="54" t="s">
        <v>6</v>
      </c>
      <c r="C4" s="54" t="s">
        <v>7</v>
      </c>
      <c r="D4" s="54" t="s">
        <v>8</v>
      </c>
      <c r="E4" s="55" t="s">
        <v>9</v>
      </c>
    </row>
    <row r="5" spans="1:5" x14ac:dyDescent="0.2">
      <c r="A5" s="91" t="s">
        <v>51</v>
      </c>
      <c r="B5" s="92">
        <v>5965353</v>
      </c>
      <c r="C5" s="92">
        <v>1241018</v>
      </c>
      <c r="D5" s="92">
        <v>7206371</v>
      </c>
      <c r="E5" s="93">
        <v>120.8</v>
      </c>
    </row>
    <row r="6" spans="1:5" ht="24" x14ac:dyDescent="0.2">
      <c r="A6" s="83" t="s">
        <v>76</v>
      </c>
      <c r="B6" s="57">
        <v>5965353</v>
      </c>
      <c r="C6" s="57">
        <v>1241018</v>
      </c>
      <c r="D6" s="57">
        <v>7260371</v>
      </c>
      <c r="E6" s="84">
        <v>120.8</v>
      </c>
    </row>
    <row r="7" spans="1:5" x14ac:dyDescent="0.2">
      <c r="A7" s="83" t="s">
        <v>77</v>
      </c>
      <c r="B7" s="57">
        <v>5965353</v>
      </c>
      <c r="C7" s="57">
        <v>1241018</v>
      </c>
      <c r="D7" s="57">
        <v>7206371</v>
      </c>
      <c r="E7" s="84">
        <v>120.8</v>
      </c>
    </row>
    <row r="8" spans="1:5" x14ac:dyDescent="0.2">
      <c r="A8" s="83" t="s">
        <v>78</v>
      </c>
      <c r="B8" s="57">
        <v>5965353</v>
      </c>
      <c r="C8" s="57">
        <v>1241018</v>
      </c>
      <c r="D8" s="57">
        <v>7206371</v>
      </c>
      <c r="E8" s="84">
        <v>120.8</v>
      </c>
    </row>
    <row r="9" spans="1:5" x14ac:dyDescent="0.2">
      <c r="A9" s="83" t="s">
        <v>79</v>
      </c>
      <c r="B9" s="57">
        <v>86500</v>
      </c>
      <c r="C9" s="57">
        <v>6886</v>
      </c>
      <c r="D9" s="57">
        <v>93386</v>
      </c>
      <c r="E9" s="84">
        <v>107.96</v>
      </c>
    </row>
    <row r="10" spans="1:5" x14ac:dyDescent="0.2">
      <c r="A10" s="83" t="s">
        <v>80</v>
      </c>
      <c r="B10" s="57">
        <v>86500</v>
      </c>
      <c r="C10" s="57">
        <v>6886</v>
      </c>
      <c r="D10" s="57">
        <v>93386</v>
      </c>
      <c r="E10" s="84">
        <v>107.96</v>
      </c>
    </row>
    <row r="11" spans="1:5" x14ac:dyDescent="0.2">
      <c r="A11" s="69" t="s">
        <v>60</v>
      </c>
      <c r="B11" s="57">
        <v>86500</v>
      </c>
      <c r="C11" s="57">
        <v>6886</v>
      </c>
      <c r="D11" s="57">
        <v>93386</v>
      </c>
      <c r="E11" s="84">
        <v>107.96</v>
      </c>
    </row>
    <row r="12" spans="1:5" x14ac:dyDescent="0.2">
      <c r="A12" s="83" t="s">
        <v>3</v>
      </c>
      <c r="B12" s="57">
        <v>86500</v>
      </c>
      <c r="C12" s="57">
        <v>6886</v>
      </c>
      <c r="D12" s="57">
        <v>93386</v>
      </c>
      <c r="E12" s="84">
        <v>107.96</v>
      </c>
    </row>
    <row r="13" spans="1:5" x14ac:dyDescent="0.2">
      <c r="A13" s="85" t="s">
        <v>40</v>
      </c>
      <c r="B13" s="57">
        <v>79140</v>
      </c>
      <c r="C13" s="57">
        <v>1591</v>
      </c>
      <c r="D13" s="57">
        <v>80731</v>
      </c>
      <c r="E13" s="84">
        <v>102.01</v>
      </c>
    </row>
    <row r="14" spans="1:5" x14ac:dyDescent="0.2">
      <c r="A14" s="85" t="s">
        <v>41</v>
      </c>
      <c r="B14" s="57">
        <v>7360</v>
      </c>
      <c r="C14" s="57">
        <v>2640</v>
      </c>
      <c r="D14" s="57">
        <v>10000</v>
      </c>
      <c r="E14" s="84">
        <v>135.87</v>
      </c>
    </row>
    <row r="15" spans="1:5" ht="11.25" customHeight="1" x14ac:dyDescent="0.2">
      <c r="A15" s="85" t="s">
        <v>43</v>
      </c>
      <c r="B15" s="57">
        <v>0</v>
      </c>
      <c r="C15" s="57">
        <v>2655</v>
      </c>
      <c r="D15" s="57">
        <v>2655</v>
      </c>
      <c r="E15" s="84">
        <v>0</v>
      </c>
    </row>
    <row r="16" spans="1:5" ht="24" x14ac:dyDescent="0.2">
      <c r="A16" s="83" t="s">
        <v>81</v>
      </c>
      <c r="B16" s="57">
        <v>184751</v>
      </c>
      <c r="C16" s="57">
        <v>56000</v>
      </c>
      <c r="D16" s="57">
        <v>240751</v>
      </c>
      <c r="E16" s="84">
        <v>130.31</v>
      </c>
    </row>
    <row r="17" spans="1:5" x14ac:dyDescent="0.2">
      <c r="A17" s="83" t="s">
        <v>82</v>
      </c>
      <c r="B17" s="57">
        <v>151570</v>
      </c>
      <c r="C17" s="57">
        <v>56000</v>
      </c>
      <c r="D17" s="57">
        <v>207570</v>
      </c>
      <c r="E17" s="84">
        <v>136.94999999999999</v>
      </c>
    </row>
    <row r="18" spans="1:5" x14ac:dyDescent="0.2">
      <c r="A18" s="69" t="s">
        <v>53</v>
      </c>
      <c r="B18" s="57">
        <v>151570</v>
      </c>
      <c r="C18" s="57">
        <v>56000</v>
      </c>
      <c r="D18" s="57">
        <v>207570</v>
      </c>
      <c r="E18" s="84">
        <v>136.94999999999999</v>
      </c>
    </row>
    <row r="19" spans="1:5" x14ac:dyDescent="0.2">
      <c r="A19" s="83" t="s">
        <v>4</v>
      </c>
      <c r="B19" s="57">
        <v>151570</v>
      </c>
      <c r="C19" s="57">
        <v>56000</v>
      </c>
      <c r="D19" s="57">
        <v>207570</v>
      </c>
      <c r="E19" s="84">
        <v>136.94999999999999</v>
      </c>
    </row>
    <row r="20" spans="1:5" x14ac:dyDescent="0.2">
      <c r="A20" s="85" t="s">
        <v>45</v>
      </c>
      <c r="B20" s="57">
        <v>151570</v>
      </c>
      <c r="C20" s="57">
        <v>56000</v>
      </c>
      <c r="D20" s="57">
        <v>207570</v>
      </c>
      <c r="E20" s="84">
        <v>136.94999999999999</v>
      </c>
    </row>
    <row r="21" spans="1:5" x14ac:dyDescent="0.2">
      <c r="A21" s="83" t="s">
        <v>83</v>
      </c>
      <c r="B21" s="57">
        <v>33181</v>
      </c>
      <c r="C21" s="57">
        <v>0</v>
      </c>
      <c r="D21" s="57">
        <v>33181</v>
      </c>
      <c r="E21" s="84">
        <v>100</v>
      </c>
    </row>
    <row r="22" spans="1:5" x14ac:dyDescent="0.2">
      <c r="A22" s="69" t="s">
        <v>53</v>
      </c>
      <c r="B22" s="57">
        <v>33181</v>
      </c>
      <c r="C22" s="57">
        <v>0</v>
      </c>
      <c r="D22" s="57">
        <v>33181</v>
      </c>
      <c r="E22" s="84">
        <v>100</v>
      </c>
    </row>
    <row r="23" spans="1:5" x14ac:dyDescent="0.2">
      <c r="A23" s="83" t="s">
        <v>3</v>
      </c>
      <c r="B23" s="57">
        <v>33181</v>
      </c>
      <c r="C23" s="57">
        <v>0</v>
      </c>
      <c r="D23" s="57">
        <v>33181</v>
      </c>
      <c r="E23" s="84">
        <v>100</v>
      </c>
    </row>
    <row r="24" spans="1:5" x14ac:dyDescent="0.2">
      <c r="A24" s="85" t="s">
        <v>40</v>
      </c>
      <c r="B24" s="57">
        <v>3495</v>
      </c>
      <c r="C24" s="57">
        <v>0</v>
      </c>
      <c r="D24" s="57">
        <v>3495</v>
      </c>
      <c r="E24" s="84">
        <v>100</v>
      </c>
    </row>
    <row r="25" spans="1:5" x14ac:dyDescent="0.2">
      <c r="A25" s="85" t="s">
        <v>41</v>
      </c>
      <c r="B25" s="57">
        <v>24486</v>
      </c>
      <c r="C25" s="57">
        <v>0</v>
      </c>
      <c r="D25" s="57">
        <v>24486</v>
      </c>
      <c r="E25" s="84">
        <v>100</v>
      </c>
    </row>
    <row r="26" spans="1:5" ht="12" customHeight="1" x14ac:dyDescent="0.2">
      <c r="A26" s="85" t="s">
        <v>43</v>
      </c>
      <c r="B26" s="57">
        <v>5200</v>
      </c>
      <c r="C26" s="57">
        <v>0</v>
      </c>
      <c r="D26" s="57">
        <v>5200</v>
      </c>
      <c r="E26" s="84">
        <v>100</v>
      </c>
    </row>
    <row r="27" spans="1:5" x14ac:dyDescent="0.2">
      <c r="A27" s="83" t="s">
        <v>84</v>
      </c>
      <c r="B27" s="57">
        <v>5694102</v>
      </c>
      <c r="C27" s="57">
        <v>1178132</v>
      </c>
      <c r="D27" s="57">
        <v>6872234</v>
      </c>
      <c r="E27" s="84">
        <v>120.69</v>
      </c>
    </row>
    <row r="28" spans="1:5" x14ac:dyDescent="0.2">
      <c r="A28" s="83" t="s">
        <v>85</v>
      </c>
      <c r="B28" s="57">
        <v>5348400</v>
      </c>
      <c r="C28" s="57">
        <v>1019071</v>
      </c>
      <c r="D28" s="57">
        <v>6367471</v>
      </c>
      <c r="E28" s="84">
        <v>119.05</v>
      </c>
    </row>
    <row r="29" spans="1:5" x14ac:dyDescent="0.2">
      <c r="A29" s="69" t="s">
        <v>55</v>
      </c>
      <c r="B29" s="57">
        <v>62400</v>
      </c>
      <c r="C29" s="57">
        <v>46071</v>
      </c>
      <c r="D29" s="57">
        <v>108471</v>
      </c>
      <c r="E29" s="84">
        <v>173.83</v>
      </c>
    </row>
    <row r="30" spans="1:5" x14ac:dyDescent="0.2">
      <c r="A30" s="83" t="s">
        <v>3</v>
      </c>
      <c r="B30" s="57">
        <v>62400</v>
      </c>
      <c r="C30" s="57">
        <v>46071</v>
      </c>
      <c r="D30" s="57">
        <v>108471</v>
      </c>
      <c r="E30" s="84">
        <v>173.83</v>
      </c>
    </row>
    <row r="31" spans="1:5" x14ac:dyDescent="0.2">
      <c r="A31" s="85" t="s">
        <v>40</v>
      </c>
      <c r="B31" s="57">
        <v>51400</v>
      </c>
      <c r="C31" s="57">
        <v>30071</v>
      </c>
      <c r="D31" s="57">
        <v>81471</v>
      </c>
      <c r="E31" s="84">
        <v>158.5</v>
      </c>
    </row>
    <row r="32" spans="1:5" x14ac:dyDescent="0.2">
      <c r="A32" s="85" t="s">
        <v>41</v>
      </c>
      <c r="B32" s="57">
        <v>9000</v>
      </c>
      <c r="C32" s="57">
        <v>14000</v>
      </c>
      <c r="D32" s="57">
        <v>23000</v>
      </c>
      <c r="E32" s="84">
        <v>255.56</v>
      </c>
    </row>
    <row r="33" spans="1:5" ht="12.75" customHeight="1" x14ac:dyDescent="0.2">
      <c r="A33" s="85" t="s">
        <v>43</v>
      </c>
      <c r="B33" s="57">
        <v>2000</v>
      </c>
      <c r="C33" s="57">
        <v>2000</v>
      </c>
      <c r="D33" s="57">
        <v>4000</v>
      </c>
      <c r="E33" s="84">
        <v>200</v>
      </c>
    </row>
    <row r="34" spans="1:5" x14ac:dyDescent="0.2">
      <c r="A34" s="69" t="s">
        <v>57</v>
      </c>
      <c r="B34" s="57">
        <v>5283000</v>
      </c>
      <c r="C34" s="57">
        <v>970000</v>
      </c>
      <c r="D34" s="57">
        <v>6253000</v>
      </c>
      <c r="E34" s="84">
        <v>118.36</v>
      </c>
    </row>
    <row r="35" spans="1:5" x14ac:dyDescent="0.2">
      <c r="A35" s="83" t="s">
        <v>3</v>
      </c>
      <c r="B35" s="57">
        <v>5283000</v>
      </c>
      <c r="C35" s="57">
        <v>970000</v>
      </c>
      <c r="D35" s="57">
        <v>6253000</v>
      </c>
      <c r="E35" s="84">
        <v>118.36</v>
      </c>
    </row>
    <row r="36" spans="1:5" x14ac:dyDescent="0.2">
      <c r="A36" s="85" t="s">
        <v>40</v>
      </c>
      <c r="B36" s="57">
        <v>4528000</v>
      </c>
      <c r="C36" s="57">
        <v>920500</v>
      </c>
      <c r="D36" s="57">
        <v>5448500</v>
      </c>
      <c r="E36" s="84">
        <v>120.33</v>
      </c>
    </row>
    <row r="37" spans="1:5" x14ac:dyDescent="0.2">
      <c r="A37" s="85" t="s">
        <v>41</v>
      </c>
      <c r="B37" s="57">
        <v>750000</v>
      </c>
      <c r="C37" s="57">
        <v>49500</v>
      </c>
      <c r="D37" s="57">
        <v>799500</v>
      </c>
      <c r="E37" s="84">
        <v>106.6</v>
      </c>
    </row>
    <row r="38" spans="1:5" x14ac:dyDescent="0.2">
      <c r="A38" s="85" t="s">
        <v>42</v>
      </c>
      <c r="B38" s="57">
        <v>5000</v>
      </c>
      <c r="C38" s="57">
        <v>0</v>
      </c>
      <c r="D38" s="57">
        <v>5000</v>
      </c>
      <c r="E38" s="84">
        <v>100</v>
      </c>
    </row>
    <row r="39" spans="1:5" x14ac:dyDescent="0.2">
      <c r="A39" s="69" t="s">
        <v>61</v>
      </c>
      <c r="B39" s="57">
        <v>3000</v>
      </c>
      <c r="C39" s="57">
        <v>3000</v>
      </c>
      <c r="D39" s="57">
        <v>6000</v>
      </c>
      <c r="E39" s="84">
        <v>200</v>
      </c>
    </row>
    <row r="40" spans="1:5" x14ac:dyDescent="0.2">
      <c r="A40" s="83" t="s">
        <v>3</v>
      </c>
      <c r="B40" s="57">
        <v>3000</v>
      </c>
      <c r="C40" s="57">
        <v>3000</v>
      </c>
      <c r="D40" s="57">
        <v>6000</v>
      </c>
      <c r="E40" s="84">
        <v>200</v>
      </c>
    </row>
    <row r="41" spans="1:5" x14ac:dyDescent="0.2">
      <c r="A41" s="85" t="s">
        <v>40</v>
      </c>
      <c r="B41" s="57">
        <v>1000</v>
      </c>
      <c r="C41" s="57">
        <v>0</v>
      </c>
      <c r="D41" s="57">
        <v>1000</v>
      </c>
      <c r="E41" s="84">
        <v>100</v>
      </c>
    </row>
    <row r="42" spans="1:5" x14ac:dyDescent="0.2">
      <c r="A42" s="85" t="s">
        <v>41</v>
      </c>
      <c r="B42" s="57">
        <v>2000</v>
      </c>
      <c r="C42" s="57">
        <v>3000</v>
      </c>
      <c r="D42" s="57">
        <v>5000</v>
      </c>
      <c r="E42" s="84">
        <v>250</v>
      </c>
    </row>
    <row r="43" spans="1:5" x14ac:dyDescent="0.2">
      <c r="A43" s="83" t="s">
        <v>86</v>
      </c>
      <c r="B43" s="57">
        <v>206702</v>
      </c>
      <c r="C43" s="57">
        <v>131531</v>
      </c>
      <c r="D43" s="57">
        <v>338233</v>
      </c>
      <c r="E43" s="84">
        <v>163.63</v>
      </c>
    </row>
    <row r="44" spans="1:5" x14ac:dyDescent="0.2">
      <c r="A44" s="69" t="s">
        <v>55</v>
      </c>
      <c r="B44" s="57">
        <v>10600</v>
      </c>
      <c r="C44" s="57">
        <v>39145</v>
      </c>
      <c r="D44" s="57">
        <v>49745</v>
      </c>
      <c r="E44" s="84">
        <v>469.29</v>
      </c>
    </row>
    <row r="45" spans="1:5" x14ac:dyDescent="0.2">
      <c r="A45" s="83" t="s">
        <v>4</v>
      </c>
      <c r="B45" s="57">
        <v>10600</v>
      </c>
      <c r="C45" s="57">
        <v>39145</v>
      </c>
      <c r="D45" s="57">
        <v>49745</v>
      </c>
      <c r="E45" s="84">
        <v>469.29</v>
      </c>
    </row>
    <row r="46" spans="1:5" x14ac:dyDescent="0.2">
      <c r="A46" s="85" t="s">
        <v>45</v>
      </c>
      <c r="B46" s="57">
        <v>10600</v>
      </c>
      <c r="C46" s="57">
        <v>39145</v>
      </c>
      <c r="D46" s="57">
        <v>49745</v>
      </c>
      <c r="E46" s="84">
        <v>469.29</v>
      </c>
    </row>
    <row r="47" spans="1:5" x14ac:dyDescent="0.2">
      <c r="A47" s="69" t="s">
        <v>57</v>
      </c>
      <c r="B47" s="57">
        <v>0</v>
      </c>
      <c r="C47" s="57">
        <v>96455</v>
      </c>
      <c r="D47" s="57">
        <v>96455</v>
      </c>
      <c r="E47" s="84">
        <v>0</v>
      </c>
    </row>
    <row r="48" spans="1:5" x14ac:dyDescent="0.2">
      <c r="A48" s="83" t="s">
        <v>4</v>
      </c>
      <c r="B48" s="57">
        <v>0</v>
      </c>
      <c r="C48" s="57">
        <v>96455</v>
      </c>
      <c r="D48" s="57">
        <v>96455</v>
      </c>
      <c r="E48" s="84">
        <v>0</v>
      </c>
    </row>
    <row r="49" spans="1:5" x14ac:dyDescent="0.2">
      <c r="A49" s="85" t="s">
        <v>45</v>
      </c>
      <c r="B49" s="57">
        <v>0</v>
      </c>
      <c r="C49" s="57">
        <v>87505</v>
      </c>
      <c r="D49" s="57">
        <v>87505</v>
      </c>
      <c r="E49" s="84">
        <v>0</v>
      </c>
    </row>
    <row r="50" spans="1:5" x14ac:dyDescent="0.2">
      <c r="A50" s="85" t="s">
        <v>46</v>
      </c>
      <c r="B50" s="57">
        <v>0</v>
      </c>
      <c r="C50" s="57">
        <v>8950</v>
      </c>
      <c r="D50" s="57">
        <v>8950</v>
      </c>
      <c r="E50" s="84">
        <v>0</v>
      </c>
    </row>
    <row r="51" spans="1:5" x14ac:dyDescent="0.2">
      <c r="A51" s="69" t="s">
        <v>58</v>
      </c>
      <c r="B51" s="57">
        <v>195102</v>
      </c>
      <c r="C51" s="57">
        <v>-4850</v>
      </c>
      <c r="D51" s="57">
        <v>190252</v>
      </c>
      <c r="E51" s="84">
        <v>97.51</v>
      </c>
    </row>
    <row r="52" spans="1:5" x14ac:dyDescent="0.2">
      <c r="A52" s="83" t="s">
        <v>4</v>
      </c>
      <c r="B52" s="57">
        <v>195102</v>
      </c>
      <c r="C52" s="57">
        <v>-4850</v>
      </c>
      <c r="D52" s="57">
        <v>190252</v>
      </c>
      <c r="E52" s="84">
        <v>97.51</v>
      </c>
    </row>
    <row r="53" spans="1:5" x14ac:dyDescent="0.2">
      <c r="A53" s="85" t="s">
        <v>45</v>
      </c>
      <c r="B53" s="57">
        <v>195102</v>
      </c>
      <c r="C53" s="57">
        <v>-4850</v>
      </c>
      <c r="D53" s="57">
        <v>190252</v>
      </c>
      <c r="E53" s="84">
        <v>97.51</v>
      </c>
    </row>
    <row r="54" spans="1:5" x14ac:dyDescent="0.2">
      <c r="A54" s="69" t="s">
        <v>63</v>
      </c>
      <c r="B54" s="57">
        <v>0</v>
      </c>
      <c r="C54" s="57">
        <v>781</v>
      </c>
      <c r="D54" s="57">
        <v>781</v>
      </c>
      <c r="E54" s="84">
        <v>0</v>
      </c>
    </row>
    <row r="55" spans="1:5" x14ac:dyDescent="0.2">
      <c r="A55" s="83" t="s">
        <v>4</v>
      </c>
      <c r="B55" s="57">
        <v>0</v>
      </c>
      <c r="C55" s="57">
        <v>781</v>
      </c>
      <c r="D55" s="57">
        <v>781</v>
      </c>
      <c r="E55" s="84">
        <v>0</v>
      </c>
    </row>
    <row r="56" spans="1:5" x14ac:dyDescent="0.2">
      <c r="A56" s="85" t="s">
        <v>45</v>
      </c>
      <c r="B56" s="57">
        <v>0</v>
      </c>
      <c r="C56" s="57">
        <v>781</v>
      </c>
      <c r="D56" s="57">
        <v>781</v>
      </c>
      <c r="E56" s="84">
        <v>0</v>
      </c>
    </row>
    <row r="57" spans="1:5" x14ac:dyDescent="0.2">
      <c r="A57" s="69" t="s">
        <v>65</v>
      </c>
      <c r="B57" s="57">
        <v>1000</v>
      </c>
      <c r="C57" s="57">
        <v>0</v>
      </c>
      <c r="D57" s="57">
        <v>1000</v>
      </c>
      <c r="E57" s="84">
        <v>100</v>
      </c>
    </row>
    <row r="58" spans="1:5" x14ac:dyDescent="0.2">
      <c r="A58" s="83" t="s">
        <v>4</v>
      </c>
      <c r="B58" s="57">
        <v>1000</v>
      </c>
      <c r="C58" s="57">
        <v>0</v>
      </c>
      <c r="D58" s="57">
        <v>1000</v>
      </c>
      <c r="E58" s="84">
        <v>100</v>
      </c>
    </row>
    <row r="59" spans="1:5" x14ac:dyDescent="0.2">
      <c r="A59" s="85" t="s">
        <v>45</v>
      </c>
      <c r="B59" s="57">
        <v>1000</v>
      </c>
      <c r="C59" s="57">
        <v>0</v>
      </c>
      <c r="D59" s="57">
        <v>1000</v>
      </c>
      <c r="E59" s="84">
        <v>100</v>
      </c>
    </row>
    <row r="60" spans="1:5" x14ac:dyDescent="0.2">
      <c r="A60" s="83" t="s">
        <v>87</v>
      </c>
      <c r="B60" s="57">
        <v>7000</v>
      </c>
      <c r="C60" s="57">
        <v>-3000</v>
      </c>
      <c r="D60" s="57">
        <v>4000</v>
      </c>
      <c r="E60" s="84">
        <v>57.14</v>
      </c>
    </row>
    <row r="61" spans="1:5" x14ac:dyDescent="0.2">
      <c r="A61" s="69" t="s">
        <v>55</v>
      </c>
      <c r="B61" s="57">
        <v>6000</v>
      </c>
      <c r="C61" s="57">
        <v>-3000</v>
      </c>
      <c r="D61" s="57">
        <v>3000</v>
      </c>
      <c r="E61" s="84">
        <v>50</v>
      </c>
    </row>
    <row r="62" spans="1:5" x14ac:dyDescent="0.2">
      <c r="A62" s="83" t="s">
        <v>4</v>
      </c>
      <c r="B62" s="57">
        <v>6000</v>
      </c>
      <c r="C62" s="57">
        <v>-3000</v>
      </c>
      <c r="D62" s="57">
        <v>3000</v>
      </c>
      <c r="E62" s="84">
        <v>50</v>
      </c>
    </row>
    <row r="63" spans="1:5" x14ac:dyDescent="0.2">
      <c r="A63" s="85" t="s">
        <v>44</v>
      </c>
      <c r="B63" s="57">
        <v>1000</v>
      </c>
      <c r="C63" s="57">
        <v>0</v>
      </c>
      <c r="D63" s="57">
        <v>1000</v>
      </c>
      <c r="E63" s="84">
        <v>100</v>
      </c>
    </row>
    <row r="64" spans="1:5" x14ac:dyDescent="0.2">
      <c r="A64" s="85" t="s">
        <v>45</v>
      </c>
      <c r="B64" s="57">
        <v>5000</v>
      </c>
      <c r="C64" s="57">
        <v>-3000</v>
      </c>
      <c r="D64" s="57">
        <v>2000</v>
      </c>
      <c r="E64" s="84">
        <v>40</v>
      </c>
    </row>
    <row r="65" spans="1:5" x14ac:dyDescent="0.2">
      <c r="A65" s="69" t="s">
        <v>57</v>
      </c>
      <c r="B65" s="57">
        <v>1000</v>
      </c>
      <c r="C65" s="57">
        <v>0</v>
      </c>
      <c r="D65" s="57">
        <v>1000</v>
      </c>
      <c r="E65" s="84">
        <v>100</v>
      </c>
    </row>
    <row r="66" spans="1:5" x14ac:dyDescent="0.2">
      <c r="A66" s="83" t="s">
        <v>3</v>
      </c>
      <c r="B66" s="57">
        <v>1000</v>
      </c>
      <c r="C66" s="57">
        <v>0</v>
      </c>
      <c r="D66" s="57">
        <v>1000</v>
      </c>
      <c r="E66" s="84">
        <v>100</v>
      </c>
    </row>
    <row r="67" spans="1:5" x14ac:dyDescent="0.2">
      <c r="A67" s="85" t="s">
        <v>41</v>
      </c>
      <c r="B67" s="57">
        <v>1000</v>
      </c>
      <c r="C67" s="57">
        <v>0</v>
      </c>
      <c r="D67" s="57">
        <v>1000</v>
      </c>
      <c r="E67" s="84">
        <v>100</v>
      </c>
    </row>
    <row r="68" spans="1:5" x14ac:dyDescent="0.2">
      <c r="A68" s="83" t="s">
        <v>88</v>
      </c>
      <c r="B68" s="57">
        <v>132000</v>
      </c>
      <c r="C68" s="57">
        <v>30530</v>
      </c>
      <c r="D68" s="57">
        <v>162530</v>
      </c>
      <c r="E68" s="84">
        <v>123.13</v>
      </c>
    </row>
    <row r="69" spans="1:5" x14ac:dyDescent="0.2">
      <c r="A69" s="69" t="s">
        <v>57</v>
      </c>
      <c r="B69" s="57">
        <v>124000</v>
      </c>
      <c r="C69" s="57">
        <v>22000</v>
      </c>
      <c r="D69" s="57">
        <v>146000</v>
      </c>
      <c r="E69" s="84">
        <v>117.74</v>
      </c>
    </row>
    <row r="70" spans="1:5" x14ac:dyDescent="0.2">
      <c r="A70" s="83" t="s">
        <v>3</v>
      </c>
      <c r="B70" s="57">
        <v>124000</v>
      </c>
      <c r="C70" s="57">
        <v>22000</v>
      </c>
      <c r="D70" s="57">
        <v>146000</v>
      </c>
      <c r="E70" s="84">
        <v>117.74</v>
      </c>
    </row>
    <row r="71" spans="1:5" x14ac:dyDescent="0.2">
      <c r="A71" s="85" t="s">
        <v>41</v>
      </c>
      <c r="B71" s="57">
        <v>124000</v>
      </c>
      <c r="C71" s="57">
        <v>22000</v>
      </c>
      <c r="D71" s="57">
        <v>146000</v>
      </c>
      <c r="E71" s="84">
        <v>117.74</v>
      </c>
    </row>
    <row r="72" spans="1:5" x14ac:dyDescent="0.2">
      <c r="A72" s="69" t="s">
        <v>58</v>
      </c>
      <c r="B72" s="57">
        <v>0</v>
      </c>
      <c r="C72" s="57">
        <v>4850</v>
      </c>
      <c r="D72" s="57">
        <v>4850</v>
      </c>
      <c r="E72" s="84">
        <v>0</v>
      </c>
    </row>
    <row r="73" spans="1:5" x14ac:dyDescent="0.2">
      <c r="A73" s="83" t="s">
        <v>3</v>
      </c>
      <c r="B73" s="57">
        <v>0</v>
      </c>
      <c r="C73" s="57">
        <v>4850</v>
      </c>
      <c r="D73" s="57">
        <v>4850</v>
      </c>
      <c r="E73" s="84">
        <v>0</v>
      </c>
    </row>
    <row r="74" spans="1:5" x14ac:dyDescent="0.2">
      <c r="A74" s="85" t="s">
        <v>41</v>
      </c>
      <c r="B74" s="57">
        <v>0</v>
      </c>
      <c r="C74" s="57">
        <v>4850</v>
      </c>
      <c r="D74" s="57">
        <v>4850</v>
      </c>
      <c r="E74" s="84">
        <v>0</v>
      </c>
    </row>
    <row r="75" spans="1:5" x14ac:dyDescent="0.2">
      <c r="A75" s="69" t="s">
        <v>65</v>
      </c>
      <c r="B75" s="57">
        <v>8000</v>
      </c>
      <c r="C75" s="57">
        <v>3680</v>
      </c>
      <c r="D75" s="57">
        <v>11680</v>
      </c>
      <c r="E75" s="84">
        <v>146</v>
      </c>
    </row>
    <row r="76" spans="1:5" x14ac:dyDescent="0.2">
      <c r="A76" s="83" t="s">
        <v>3</v>
      </c>
      <c r="B76" s="57">
        <v>8000</v>
      </c>
      <c r="C76" s="57">
        <v>3680</v>
      </c>
      <c r="D76" s="57">
        <v>11680</v>
      </c>
      <c r="E76" s="84">
        <v>146</v>
      </c>
    </row>
    <row r="77" spans="1:5" ht="12.75" thickBot="1" x14ac:dyDescent="0.25">
      <c r="A77" s="86" t="s">
        <v>41</v>
      </c>
      <c r="B77" s="87">
        <v>8000</v>
      </c>
      <c r="C77" s="87">
        <v>3680</v>
      </c>
      <c r="D77" s="87">
        <v>11680</v>
      </c>
      <c r="E77" s="88">
        <v>146</v>
      </c>
    </row>
    <row r="78" spans="1:5" x14ac:dyDescent="0.2">
      <c r="A78" s="82"/>
      <c r="B78" s="82"/>
      <c r="C78" s="82"/>
      <c r="D78" s="82"/>
      <c r="E78" s="82"/>
    </row>
    <row r="79" spans="1:5" ht="15" x14ac:dyDescent="0.25">
      <c r="C79" s="100"/>
      <c r="D79" s="98"/>
    </row>
    <row r="80" spans="1:5" x14ac:dyDescent="0.2">
      <c r="C80" s="89"/>
      <c r="D80" s="89"/>
    </row>
    <row r="81" spans="1:5" ht="15" x14ac:dyDescent="0.25">
      <c r="A81" s="89" t="s">
        <v>95</v>
      </c>
      <c r="C81" s="89"/>
      <c r="D81"/>
    </row>
    <row r="82" spans="1:5" x14ac:dyDescent="0.2">
      <c r="A82" s="101" t="s">
        <v>94</v>
      </c>
      <c r="B82" s="102"/>
      <c r="C82" s="102"/>
      <c r="D82" s="102"/>
      <c r="E82" s="102"/>
    </row>
  </sheetData>
  <mergeCells count="3">
    <mergeCell ref="A2:E2"/>
    <mergeCell ref="C79:D79"/>
    <mergeCell ref="A82:E82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račun prihoda i rashoda-ekonom</vt:lpstr>
      <vt:lpstr>račun prihoda i rashoda-izvori</vt:lpstr>
      <vt:lpstr>račun rashoda-funkcija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2024. GODINU</dc:title>
  <dc:creator>admin</dc:creator>
  <cp:lastModifiedBy>Racunovodstvo4</cp:lastModifiedBy>
  <cp:lastPrinted>2024-09-26T08:33:47Z</cp:lastPrinted>
  <dcterms:created xsi:type="dcterms:W3CDTF">2024-06-12T10:03:59Z</dcterms:created>
  <dcterms:modified xsi:type="dcterms:W3CDTF">2024-09-30T12:23:47Z</dcterms:modified>
</cp:coreProperties>
</file>